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Лист1!$A$1:$E$37</definedName>
  </definedNames>
  <calcPr calcId="145621"/>
</workbook>
</file>

<file path=xl/calcChain.xml><?xml version="1.0" encoding="utf-8"?>
<calcChain xmlns="http://schemas.openxmlformats.org/spreadsheetml/2006/main">
  <c r="D26" i="1" l="1"/>
  <c r="C26" i="1"/>
  <c r="E20" i="1"/>
  <c r="E10" i="1" l="1"/>
  <c r="E11" i="1"/>
  <c r="E9" i="1"/>
  <c r="D30" i="1"/>
  <c r="C30" i="1"/>
  <c r="E29" i="1"/>
  <c r="E28" i="1"/>
  <c r="E19" i="1" l="1"/>
  <c r="E15" i="1" l="1"/>
  <c r="E23" i="1" l="1"/>
  <c r="E24" i="1"/>
  <c r="E25" i="1"/>
  <c r="D31" i="1" l="1"/>
  <c r="E18" i="1" l="1"/>
  <c r="E22" i="1"/>
  <c r="E17" i="1"/>
  <c r="E8" i="1"/>
  <c r="E13" i="1"/>
  <c r="E14" i="1"/>
  <c r="E7" i="1"/>
  <c r="C31" i="1" l="1"/>
  <c r="E30" i="1"/>
  <c r="E31" i="1" l="1"/>
  <c r="E26" i="1"/>
</calcChain>
</file>

<file path=xl/sharedStrings.xml><?xml version="1.0" encoding="utf-8"?>
<sst xmlns="http://schemas.openxmlformats.org/spreadsheetml/2006/main" count="52" uniqueCount="50">
  <si>
    <t>Управлением делами Правительства Ленинградской области</t>
  </si>
  <si>
    <t>Млн.руб.</t>
  </si>
  <si>
    <t>№ п/п</t>
  </si>
  <si>
    <t>Наименование группы расходов</t>
  </si>
  <si>
    <t>Бюджетные ассигнования/ Лимиты бюджетных обязательств</t>
  </si>
  <si>
    <t>Исполнение бюджета</t>
  </si>
  <si>
    <t>% исполнения бюджета к бюджетным ассигнованиям</t>
  </si>
  <si>
    <t>Исполнитель - Управление делами Правительства Ленинградской области 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</si>
  <si>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Непрограммные расходы за счет средств областного бюджета Ленинградской области</t>
    </r>
  </si>
  <si>
    <t>Оплата труда с начислениями, иные выплаты сотрудникам вне системы оплаты труда (командировочные расходы, выплаты социального характера)</t>
  </si>
  <si>
    <t>Расходы на обеспечение функций государственных органов (без пенсий, пособий и социальной помощи населению), государственное страхование госслужащих</t>
  </si>
  <si>
    <t>Другие общегосударственные вопросы (Исполнение судебных актов, налоги, сборы, в том числе консульские)</t>
  </si>
  <si>
    <t>Оказание финансовой и материальной помощи физическим лицам, премирование по распоряжению Губернатора Ленинградской области, ценные подарки не сотрудникам органов исполнительной власти Ленинградской области</t>
  </si>
  <si>
    <t>Резервный фонд Правительства Ленинградской области</t>
  </si>
  <si>
    <t>Обеспечение деятельности депутатов Государственной Думы и их помощников в Ленинградской области</t>
  </si>
  <si>
    <t>Единая субвенция на осуществление переданных полномочий Российской Федерации</t>
  </si>
  <si>
    <t>Итого:</t>
  </si>
  <si>
    <t>ВСЕГО:</t>
  </si>
  <si>
    <t>1.1</t>
  </si>
  <si>
    <t>1.2</t>
  </si>
  <si>
    <t>1.3</t>
  </si>
  <si>
    <t>1.4</t>
  </si>
  <si>
    <t>1.5</t>
  </si>
  <si>
    <t>1.6</t>
  </si>
  <si>
    <t>1.6.1</t>
  </si>
  <si>
    <t>1.6.2</t>
  </si>
  <si>
    <t>2.1</t>
  </si>
  <si>
    <t>2.2</t>
  </si>
  <si>
    <t>2.3</t>
  </si>
  <si>
    <t>3.1</t>
  </si>
  <si>
    <t>3.2</t>
  </si>
  <si>
    <t>Государственная программа Ленинградской области «Развитие культуры в Ленинградской области»</t>
  </si>
  <si>
    <t xml:space="preserve"> Государственная программа Ленинградской области «Цифровое развитие Ленинградской области»</t>
  </si>
  <si>
    <t>Государственная программа Ленинградской области «Стимулирование экономической активности Ленинградской области» (научные стипендии)</t>
  </si>
  <si>
    <t>3.3</t>
  </si>
  <si>
    <t>Государственная программа Ленинградской области «Устойчивое общественное развитие в Ленинградской области» (прием и направление делегаций, мероприятия)</t>
  </si>
  <si>
    <r>
      <t>2.</t>
    </r>
    <r>
      <rPr>
        <sz val="7"/>
        <rFont val="Times New Roman"/>
        <family val="1"/>
        <charset val="204"/>
      </rPr>
      <t xml:space="preserve">       </t>
    </r>
    <r>
      <rPr>
        <sz val="10"/>
        <rFont val="Times New Roman"/>
        <family val="1"/>
        <charset val="204"/>
      </rPr>
      <t>Непрограммные расходы за счет средств федерального бюджета</t>
    </r>
  </si>
  <si>
    <t>Обеспечение деятельности сенаторов Российской Федерации и их помощников в Ленинградской области</t>
  </si>
  <si>
    <r>
      <t>3.</t>
    </r>
    <r>
      <rPr>
        <sz val="7"/>
        <rFont val="Times New Roman"/>
        <family val="1"/>
        <charset val="204"/>
      </rPr>
      <t xml:space="preserve">       </t>
    </r>
    <r>
      <rPr>
        <sz val="10"/>
        <rFont val="Times New Roman"/>
        <family val="1"/>
        <charset val="204"/>
      </rPr>
      <t>Расходы за счет средств государственных и региональной программ Ленинградской области</t>
    </r>
  </si>
  <si>
    <t>Расходы за счет средств государственных и региональной программ Ленинградской области (исполнители - органы исполнительной власти Ленинградской области)</t>
  </si>
  <si>
    <t>Региональная программа развития государственной гражданской службы Ленинградской области в органах исполнительной власти Ленинградской области на 2022-2024 годы</t>
  </si>
  <si>
    <t>3.4</t>
  </si>
  <si>
    <t>1.7.</t>
  </si>
  <si>
    <t>Денежные выплаты за добросовестное выполнение задач по охране общественного порядка и обеспечению общественной безопасности в Ленинградской области</t>
  </si>
  <si>
    <t>Субсидии государственным бюджетным учреждениям</t>
  </si>
  <si>
    <t>2.4</t>
  </si>
  <si>
    <t xml:space="preserve">Грант из федерального бюджета за достижение показателей деятельности органов исполнительной власти субъектов Российской Федерации </t>
  </si>
  <si>
    <t>Субсидия на выполнение государственного задания государственным бюджетным учреждениям</t>
  </si>
  <si>
    <t>Субсидия государственным бюджетным учреждениям на иные цели</t>
  </si>
  <si>
    <t xml:space="preserve">Информация об исполнении областного бюджета на «1» января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</si>
</sst>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8" fillId="2" borderId="0" xfId="0" applyFont="1" applyFill="1"/>
    <xf numFmtId="0" fontId="0" fillId="2" borderId="0" xfId="0" applyFill="1"/>
    <xf numFmtId="2" fontId="0" fillId="2" borderId="0" xfId="0" applyNumberFormat="1" applyFill="1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8" fillId="0" borderId="0" xfId="0" applyFont="1" applyFill="1"/>
    <xf numFmtId="0" fontId="0" fillId="0" borderId="0" xfId="0" applyFill="1"/>
    <xf numFmtId="2" fontId="0" fillId="0" borderId="0" xfId="0" applyNumberFormat="1" applyFill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2" fontId="3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vertical="center"/>
    </xf>
    <xf numFmtId="43" fontId="8" fillId="2" borderId="0" xfId="1" applyFont="1" applyFill="1"/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selection sqref="A1:E1"/>
    </sheetView>
  </sheetViews>
  <sheetFormatPr defaultRowHeight="15" x14ac:dyDescent="0.25"/>
  <cols>
    <col min="1" max="1" width="7.5703125" style="2" customWidth="1"/>
    <col min="2" max="2" width="52.7109375" style="2" customWidth="1"/>
    <col min="3" max="3" width="18.7109375" style="2" customWidth="1"/>
    <col min="4" max="4" width="16.42578125" style="2" customWidth="1"/>
    <col min="5" max="5" width="14.5703125" style="2" customWidth="1"/>
    <col min="6" max="6" width="19.7109375" style="2" customWidth="1"/>
    <col min="7" max="7" width="14.7109375" style="2" customWidth="1"/>
    <col min="8" max="8" width="14.140625" style="2" customWidth="1"/>
    <col min="9" max="16384" width="9.140625" style="2"/>
  </cols>
  <sheetData>
    <row r="1" spans="1:7" ht="15.75" customHeight="1" x14ac:dyDescent="0.25">
      <c r="A1" s="31" t="s">
        <v>49</v>
      </c>
      <c r="B1" s="31"/>
      <c r="C1" s="31"/>
      <c r="D1" s="31"/>
      <c r="E1" s="31"/>
      <c r="F1" s="4"/>
    </row>
    <row r="2" spans="1:7" ht="15.75" customHeight="1" x14ac:dyDescent="0.25">
      <c r="A2" s="31" t="s">
        <v>0</v>
      </c>
      <c r="B2" s="31"/>
      <c r="C2" s="31"/>
      <c r="D2" s="31"/>
      <c r="E2" s="31"/>
      <c r="F2" s="4"/>
    </row>
    <row r="3" spans="1:7" x14ac:dyDescent="0.25">
      <c r="A3" s="36"/>
      <c r="B3" s="36"/>
      <c r="C3" s="5"/>
      <c r="D3" s="5"/>
      <c r="E3" s="6" t="s">
        <v>1</v>
      </c>
    </row>
    <row r="4" spans="1:7" ht="51" x14ac:dyDescent="0.2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</row>
    <row r="5" spans="1:7" x14ac:dyDescent="0.25">
      <c r="A5" s="37" t="s">
        <v>7</v>
      </c>
      <c r="B5" s="37"/>
      <c r="C5" s="37"/>
      <c r="D5" s="37"/>
      <c r="E5" s="37"/>
      <c r="F5" s="9"/>
    </row>
    <row r="6" spans="1:7" x14ac:dyDescent="0.25">
      <c r="A6" s="38" t="s">
        <v>8</v>
      </c>
      <c r="B6" s="38"/>
      <c r="C6" s="38"/>
      <c r="D6" s="38"/>
      <c r="E6" s="38"/>
      <c r="F6" s="10"/>
    </row>
    <row r="7" spans="1:7" s="13" customFormat="1" ht="38.25" x14ac:dyDescent="0.25">
      <c r="A7" s="21" t="s">
        <v>18</v>
      </c>
      <c r="B7" s="24" t="s">
        <v>9</v>
      </c>
      <c r="C7" s="23">
        <v>6655.7</v>
      </c>
      <c r="D7" s="23">
        <v>6648.9</v>
      </c>
      <c r="E7" s="25">
        <f>D7/C7*100</f>
        <v>99.897831933530654</v>
      </c>
    </row>
    <row r="8" spans="1:7" s="13" customFormat="1" ht="38.25" x14ac:dyDescent="0.25">
      <c r="A8" s="21" t="s">
        <v>19</v>
      </c>
      <c r="B8" s="24" t="s">
        <v>10</v>
      </c>
      <c r="C8" s="23">
        <v>170.77</v>
      </c>
      <c r="D8" s="23">
        <v>163.77000000000001</v>
      </c>
      <c r="E8" s="25">
        <f t="shared" ref="E8:E14" si="0">D8/C8*100</f>
        <v>95.900919365228091</v>
      </c>
    </row>
    <row r="9" spans="1:7" s="13" customFormat="1" ht="25.5" x14ac:dyDescent="0.25">
      <c r="A9" s="21" t="s">
        <v>20</v>
      </c>
      <c r="B9" s="24" t="s">
        <v>11</v>
      </c>
      <c r="C9" s="23">
        <v>0.26</v>
      </c>
      <c r="D9" s="23">
        <v>0.26</v>
      </c>
      <c r="E9" s="25">
        <f t="shared" si="0"/>
        <v>100</v>
      </c>
    </row>
    <row r="10" spans="1:7" s="13" customFormat="1" ht="51" x14ac:dyDescent="0.25">
      <c r="A10" s="21" t="s">
        <v>21</v>
      </c>
      <c r="B10" s="24" t="s">
        <v>12</v>
      </c>
      <c r="C10" s="23">
        <v>106.92</v>
      </c>
      <c r="D10" s="23">
        <v>106.5</v>
      </c>
      <c r="E10" s="25">
        <f t="shared" si="0"/>
        <v>99.607182940516267</v>
      </c>
    </row>
    <row r="11" spans="1:7" s="13" customFormat="1" x14ac:dyDescent="0.25">
      <c r="A11" s="21" t="s">
        <v>22</v>
      </c>
      <c r="B11" s="24" t="s">
        <v>13</v>
      </c>
      <c r="C11" s="23">
        <v>2.13</v>
      </c>
      <c r="D11" s="23">
        <v>2.13</v>
      </c>
      <c r="E11" s="25">
        <f t="shared" si="0"/>
        <v>100</v>
      </c>
    </row>
    <row r="12" spans="1:7" s="13" customFormat="1" x14ac:dyDescent="0.25">
      <c r="A12" s="21" t="s">
        <v>23</v>
      </c>
      <c r="B12" s="24" t="s">
        <v>44</v>
      </c>
      <c r="C12" s="23"/>
      <c r="D12" s="23"/>
      <c r="E12" s="25"/>
      <c r="F12" s="14"/>
      <c r="G12" s="14"/>
    </row>
    <row r="13" spans="1:7" s="13" customFormat="1" ht="25.5" x14ac:dyDescent="0.25">
      <c r="A13" s="21" t="s">
        <v>24</v>
      </c>
      <c r="B13" s="24" t="s">
        <v>47</v>
      </c>
      <c r="C13" s="23">
        <v>1932.51</v>
      </c>
      <c r="D13" s="23">
        <v>1932.51</v>
      </c>
      <c r="E13" s="25">
        <f t="shared" si="0"/>
        <v>100</v>
      </c>
    </row>
    <row r="14" spans="1:7" s="13" customFormat="1" ht="25.5" x14ac:dyDescent="0.25">
      <c r="A14" s="21" t="s">
        <v>25</v>
      </c>
      <c r="B14" s="24" t="s">
        <v>48</v>
      </c>
      <c r="C14" s="23">
        <v>244.23</v>
      </c>
      <c r="D14" s="23">
        <v>243.63</v>
      </c>
      <c r="E14" s="25">
        <f t="shared" si="0"/>
        <v>99.754329934897441</v>
      </c>
    </row>
    <row r="15" spans="1:7" s="13" customFormat="1" ht="46.5" customHeight="1" x14ac:dyDescent="0.25">
      <c r="A15" s="21" t="s">
        <v>42</v>
      </c>
      <c r="B15" s="24" t="s">
        <v>43</v>
      </c>
      <c r="C15" s="23">
        <v>78.25</v>
      </c>
      <c r="D15" s="23">
        <v>78.25</v>
      </c>
      <c r="E15" s="25">
        <f>D15/C15*100</f>
        <v>100</v>
      </c>
    </row>
    <row r="16" spans="1:7" s="13" customFormat="1" x14ac:dyDescent="0.25">
      <c r="A16" s="35" t="s">
        <v>36</v>
      </c>
      <c r="B16" s="35"/>
      <c r="C16" s="35"/>
      <c r="D16" s="35"/>
      <c r="E16" s="35"/>
      <c r="F16" s="15"/>
    </row>
    <row r="17" spans="1:8" s="13" customFormat="1" ht="25.5" x14ac:dyDescent="0.25">
      <c r="A17" s="21" t="s">
        <v>26</v>
      </c>
      <c r="B17" s="22" t="s">
        <v>14</v>
      </c>
      <c r="C17" s="23">
        <v>19.39</v>
      </c>
      <c r="D17" s="23">
        <v>19.39</v>
      </c>
      <c r="E17" s="25">
        <f>D17/C17*100</f>
        <v>100</v>
      </c>
    </row>
    <row r="18" spans="1:8" s="13" customFormat="1" ht="25.5" x14ac:dyDescent="0.25">
      <c r="A18" s="21" t="s">
        <v>27</v>
      </c>
      <c r="B18" s="22" t="s">
        <v>37</v>
      </c>
      <c r="C18" s="23">
        <v>5.59</v>
      </c>
      <c r="D18" s="23">
        <v>5.59</v>
      </c>
      <c r="E18" s="25">
        <f t="shared" ref="E18:E19" si="1">D18/C18*100</f>
        <v>100</v>
      </c>
    </row>
    <row r="19" spans="1:8" s="13" customFormat="1" ht="25.5" x14ac:dyDescent="0.25">
      <c r="A19" s="21" t="s">
        <v>28</v>
      </c>
      <c r="B19" s="22" t="s">
        <v>15</v>
      </c>
      <c r="C19" s="23">
        <v>25.46</v>
      </c>
      <c r="D19" s="23">
        <v>25.46</v>
      </c>
      <c r="E19" s="25">
        <f t="shared" si="1"/>
        <v>100</v>
      </c>
    </row>
    <row r="20" spans="1:8" s="13" customFormat="1" ht="38.25" x14ac:dyDescent="0.25">
      <c r="A20" s="21" t="s">
        <v>45</v>
      </c>
      <c r="B20" s="22" t="s">
        <v>46</v>
      </c>
      <c r="C20" s="23">
        <v>136.16</v>
      </c>
      <c r="D20" s="23">
        <v>136.16</v>
      </c>
      <c r="E20" s="25">
        <f>D20/C20*100</f>
        <v>100</v>
      </c>
    </row>
    <row r="21" spans="1:8" s="13" customFormat="1" x14ac:dyDescent="0.25">
      <c r="A21" s="35" t="s">
        <v>38</v>
      </c>
      <c r="B21" s="35"/>
      <c r="C21" s="35"/>
      <c r="D21" s="35"/>
      <c r="E21" s="35"/>
      <c r="F21" s="15"/>
    </row>
    <row r="22" spans="1:8" s="13" customFormat="1" ht="25.5" x14ac:dyDescent="0.25">
      <c r="A22" s="21" t="s">
        <v>29</v>
      </c>
      <c r="B22" s="22" t="s">
        <v>32</v>
      </c>
      <c r="C22" s="23">
        <v>115.78</v>
      </c>
      <c r="D22" s="23">
        <v>115.01</v>
      </c>
      <c r="E22" s="25">
        <f>D22/C22*100</f>
        <v>99.334945586457081</v>
      </c>
      <c r="F22" s="16"/>
    </row>
    <row r="23" spans="1:8" s="13" customFormat="1" ht="38.25" x14ac:dyDescent="0.25">
      <c r="A23" s="21" t="s">
        <v>30</v>
      </c>
      <c r="B23" s="22" t="s">
        <v>33</v>
      </c>
      <c r="C23" s="23">
        <v>3.26</v>
      </c>
      <c r="D23" s="23">
        <v>3.14</v>
      </c>
      <c r="E23" s="25">
        <f t="shared" ref="E23:E25" si="2">D23/C23*100</f>
        <v>96.319018404907979</v>
      </c>
      <c r="F23" s="16"/>
    </row>
    <row r="24" spans="1:8" s="13" customFormat="1" ht="25.5" x14ac:dyDescent="0.25">
      <c r="A24" s="21" t="s">
        <v>34</v>
      </c>
      <c r="B24" s="22" t="s">
        <v>31</v>
      </c>
      <c r="C24" s="23">
        <v>13.05</v>
      </c>
      <c r="D24" s="23">
        <v>12.9</v>
      </c>
      <c r="E24" s="25">
        <f t="shared" si="2"/>
        <v>98.850574712643677</v>
      </c>
      <c r="F24" s="16"/>
    </row>
    <row r="25" spans="1:8" s="13" customFormat="1" ht="57" customHeight="1" x14ac:dyDescent="0.25">
      <c r="A25" s="21" t="s">
        <v>41</v>
      </c>
      <c r="B25" s="22" t="s">
        <v>40</v>
      </c>
      <c r="C25" s="23">
        <v>34</v>
      </c>
      <c r="D25" s="23">
        <v>33.85</v>
      </c>
      <c r="E25" s="25">
        <f t="shared" si="2"/>
        <v>99.558823529411768</v>
      </c>
      <c r="F25" s="17"/>
      <c r="G25" s="14"/>
      <c r="H25" s="14"/>
    </row>
    <row r="26" spans="1:8" s="13" customFormat="1" x14ac:dyDescent="0.25">
      <c r="A26" s="26"/>
      <c r="B26" s="27" t="s">
        <v>16</v>
      </c>
      <c r="C26" s="28">
        <f>SUM(C22:C25,C7:C15,C17:C20)</f>
        <v>9543.4599999999991</v>
      </c>
      <c r="D26" s="28">
        <f>SUM(D22:D25,D7:D15,D17:D20)</f>
        <v>9527.4499999999971</v>
      </c>
      <c r="E26" s="29">
        <f t="shared" ref="E26" si="3">D26/C26*100</f>
        <v>99.832241136862294</v>
      </c>
      <c r="F26" s="18"/>
    </row>
    <row r="27" spans="1:8" s="13" customFormat="1" ht="29.25" customHeight="1" x14ac:dyDescent="0.25">
      <c r="A27" s="32" t="s">
        <v>39</v>
      </c>
      <c r="B27" s="33"/>
      <c r="C27" s="33"/>
      <c r="D27" s="33"/>
      <c r="E27" s="34"/>
      <c r="F27" s="19"/>
    </row>
    <row r="28" spans="1:8" s="13" customFormat="1" ht="43.5" customHeight="1" x14ac:dyDescent="0.25">
      <c r="A28" s="24">
        <v>1</v>
      </c>
      <c r="B28" s="22" t="s">
        <v>35</v>
      </c>
      <c r="C28" s="23">
        <v>38.020000000000003</v>
      </c>
      <c r="D28" s="23">
        <v>37.119999999999997</v>
      </c>
      <c r="E28" s="25">
        <f>D28/C28*100</f>
        <v>97.632824829037332</v>
      </c>
      <c r="F28" s="16"/>
    </row>
    <row r="29" spans="1:8" s="13" customFormat="1" ht="57" customHeight="1" x14ac:dyDescent="0.25">
      <c r="A29" s="30">
        <v>2</v>
      </c>
      <c r="B29" s="22" t="s">
        <v>40</v>
      </c>
      <c r="C29" s="23">
        <v>7.49</v>
      </c>
      <c r="D29" s="23">
        <v>5.4</v>
      </c>
      <c r="E29" s="25">
        <f>D29/C29*100</f>
        <v>72.096128170894531</v>
      </c>
      <c r="F29" s="17"/>
      <c r="G29" s="14"/>
      <c r="H29" s="14"/>
    </row>
    <row r="30" spans="1:8" s="13" customFormat="1" x14ac:dyDescent="0.25">
      <c r="A30" s="30"/>
      <c r="B30" s="27" t="s">
        <v>16</v>
      </c>
      <c r="C30" s="28">
        <f>SUM(C28:C29)</f>
        <v>45.510000000000005</v>
      </c>
      <c r="D30" s="28">
        <f>SUM(D28:D29)</f>
        <v>42.519999999999996</v>
      </c>
      <c r="E30" s="29">
        <f t="shared" ref="E30" si="4">D30/C30*100</f>
        <v>93.430015381234881</v>
      </c>
      <c r="F30" s="17"/>
    </row>
    <row r="31" spans="1:8" s="13" customFormat="1" x14ac:dyDescent="0.25">
      <c r="A31" s="30"/>
      <c r="B31" s="27" t="s">
        <v>17</v>
      </c>
      <c r="C31" s="28">
        <f>C26+C30</f>
        <v>9588.9699999999993</v>
      </c>
      <c r="D31" s="28">
        <f>D26+D30</f>
        <v>9569.9699999999975</v>
      </c>
      <c r="E31" s="29">
        <f>D31/C31*100</f>
        <v>99.801855673758482</v>
      </c>
      <c r="F31" s="17"/>
    </row>
    <row r="32" spans="1:8" ht="17.25" customHeight="1" x14ac:dyDescent="0.25">
      <c r="A32" s="1"/>
      <c r="B32" s="1"/>
      <c r="C32" s="1"/>
      <c r="D32" s="1"/>
      <c r="E32" s="1"/>
      <c r="F32" s="11"/>
      <c r="H32" s="3"/>
    </row>
    <row r="33" spans="1:5" x14ac:dyDescent="0.25">
      <c r="A33" s="12"/>
      <c r="B33" s="12"/>
      <c r="C33" s="12"/>
      <c r="D33" s="12"/>
      <c r="E33" s="12"/>
    </row>
    <row r="34" spans="1:5" x14ac:dyDescent="0.25">
      <c r="A34" s="1"/>
      <c r="B34" s="1"/>
      <c r="C34" s="20"/>
      <c r="D34" s="20"/>
      <c r="E34" s="1"/>
    </row>
    <row r="35" spans="1:5" x14ac:dyDescent="0.25">
      <c r="C35" s="3"/>
      <c r="D35" s="3"/>
    </row>
    <row r="36" spans="1:5" x14ac:dyDescent="0.25">
      <c r="C36" s="3"/>
      <c r="D36" s="3"/>
    </row>
    <row r="37" spans="1:5" x14ac:dyDescent="0.25">
      <c r="C37" s="3"/>
      <c r="D37" s="3"/>
    </row>
  </sheetData>
  <mergeCells count="8">
    <mergeCell ref="A1:E1"/>
    <mergeCell ref="A2:E2"/>
    <mergeCell ref="A27:E27"/>
    <mergeCell ref="A21:E21"/>
    <mergeCell ref="A16:E16"/>
    <mergeCell ref="A3:B3"/>
    <mergeCell ref="A5:E5"/>
    <mergeCell ref="A6:E6"/>
  </mergeCells>
  <pageMargins left="0.31496062992125984" right="0.31496062992125984" top="0.55118110236220474" bottom="0.55118110236220474" header="0.31496062992125984" footer="0.31496062992125984"/>
  <pageSetup paperSize="9" scale="7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 Шанцева</dc:creator>
  <cp:lastModifiedBy>Игорь Владимирович Макаров</cp:lastModifiedBy>
  <cp:lastPrinted>2024-02-16T12:02:26Z</cp:lastPrinted>
  <dcterms:created xsi:type="dcterms:W3CDTF">2020-04-21T14:50:32Z</dcterms:created>
  <dcterms:modified xsi:type="dcterms:W3CDTF">2026-03-05T12:10:53Z</dcterms:modified>
</cp:coreProperties>
</file>