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27800" windowHeight="1247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Лист1!$A$1:$E$33</definedName>
  </definedNames>
  <calcPr calcId="145621"/>
</workbook>
</file>

<file path=xl/calcChain.xml><?xml version="1.0" encoding="utf-8"?>
<calcChain xmlns="http://schemas.openxmlformats.org/spreadsheetml/2006/main">
  <c r="E20" i="1" l="1"/>
  <c r="E21" i="1" l="1"/>
  <c r="D27" i="1" l="1"/>
  <c r="D32" i="1" s="1"/>
  <c r="C27" i="1"/>
  <c r="E24" i="1" l="1"/>
  <c r="E25" i="1"/>
  <c r="E26" i="1"/>
  <c r="E11" i="1" l="1"/>
  <c r="C31" i="1" l="1"/>
  <c r="D31" i="1" l="1"/>
  <c r="E29" i="1" l="1"/>
  <c r="E30" i="1"/>
  <c r="E18" i="1"/>
  <c r="E19" i="1"/>
  <c r="E23" i="1"/>
  <c r="E17" i="1"/>
  <c r="E8" i="1"/>
  <c r="E9" i="1"/>
  <c r="E10" i="1"/>
  <c r="E13" i="1"/>
  <c r="E14" i="1"/>
  <c r="E15" i="1"/>
  <c r="E7" i="1"/>
  <c r="C32" i="1" l="1"/>
  <c r="E31" i="1"/>
  <c r="E32" i="1" l="1"/>
  <c r="E27" i="1"/>
</calcChain>
</file>

<file path=xl/sharedStrings.xml><?xml version="1.0" encoding="utf-8"?>
<sst xmlns="http://schemas.openxmlformats.org/spreadsheetml/2006/main" count="54" uniqueCount="52">
  <si>
    <t>Управлением делами Правительства Ленинградской области</t>
  </si>
  <si>
    <t>Млн.руб.</t>
  </si>
  <si>
    <t>№ п/п</t>
  </si>
  <si>
    <t>Наименование группы расходов</t>
  </si>
  <si>
    <t>Бюджетные ассигнования/ Лимиты бюджетных обязательств</t>
  </si>
  <si>
    <t>Исполнение бюджета</t>
  </si>
  <si>
    <t>% исполнения бюджета к бюджетным ассигнованиям</t>
  </si>
  <si>
    <t>Исполнитель - Управление делами Правительства Ленинградской области </t>
  </si>
  <si>
    <r>
      <t>1.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Times New Roman"/>
        <family val="1"/>
        <charset val="204"/>
      </rPr>
      <t>Непрограммные расходы за счет средств областного бюджета Ленинградской области</t>
    </r>
  </si>
  <si>
    <t>Оплата труда с начислениями, иные выплаты сотрудникам вне системы оплаты труда (командировочные расходы, выплаты социального характера)</t>
  </si>
  <si>
    <t>Расходы на обеспечение функций государственных органов (без пенсий, пособий и социальной помощи населению), государственное страхование госслужащих</t>
  </si>
  <si>
    <t>Другие общегосударственные вопросы (Исполнение судебных актов, налоги, сборы, в том числе консульские)</t>
  </si>
  <si>
    <t>Оказание финансовой и материальной помощи физическим лицам, премирование по распоряжению Губернатора Ленинградской области, ценные подарки не сотрудникам органов исполнительной власти Ленинградской области</t>
  </si>
  <si>
    <t>Резервный фонд Правительства Ленинградской области</t>
  </si>
  <si>
    <t>Обеспечение деятельности депутатов Государственной Думы и их помощников в Ленинградской области</t>
  </si>
  <si>
    <t>Единая субвенция на осуществление переданных полномочий Российской Федерации</t>
  </si>
  <si>
    <t>Итого:</t>
  </si>
  <si>
    <t>ВСЕГО:</t>
  </si>
  <si>
    <t>1.1</t>
  </si>
  <si>
    <t>1.2</t>
  </si>
  <si>
    <t>1.3</t>
  </si>
  <si>
    <t>1.4</t>
  </si>
  <si>
    <t>1.5</t>
  </si>
  <si>
    <t>1.6</t>
  </si>
  <si>
    <t>1.6.1</t>
  </si>
  <si>
    <t>1.6.2</t>
  </si>
  <si>
    <t>2.1</t>
  </si>
  <si>
    <t>2.2</t>
  </si>
  <si>
    <t>2.3</t>
  </si>
  <si>
    <t>3.1</t>
  </si>
  <si>
    <t>3.2</t>
  </si>
  <si>
    <t>1.6.3</t>
  </si>
  <si>
    <t>Субсидия на возмещение затрат, связанных с предоставлением услуг по содержанию и эксплуатации помещений, занимаемых органами государственной власти Ленинградской области и государственными органами Ленинградской области</t>
  </si>
  <si>
    <t>Государственная программа Ленинградской области «Развитие культуры в Ленинградской области»</t>
  </si>
  <si>
    <t xml:space="preserve"> Государственная программа Ленинградской области «Цифровое развитие Ленинградской области»</t>
  </si>
  <si>
    <t>Государственная программа Ленинградской области «Стимулирование экономической активности Ленинградской области» (научные стипендии)</t>
  </si>
  <si>
    <t>3.3</t>
  </si>
  <si>
    <t>Субсидия на выполнение государственного задания государственному бюджетному учреждению</t>
  </si>
  <si>
    <t>Субсидия государственному бюджетному учреждению на иные цели</t>
  </si>
  <si>
    <t>Субсидии юридическим лицам на возмещение затрат, связанных с выполнением работ, оказанием услуг, субсидии бюджетному учреждению</t>
  </si>
  <si>
    <t>Государственная программа Ленинградской области «Устойчивое общественное развитие в Ленинградской области» (прием и направление делегаций, мероприятия)</t>
  </si>
  <si>
    <r>
      <t>2.</t>
    </r>
    <r>
      <rPr>
        <sz val="7"/>
        <rFont val="Times New Roman"/>
        <family val="1"/>
        <charset val="204"/>
      </rPr>
      <t xml:space="preserve">       </t>
    </r>
    <r>
      <rPr>
        <sz val="10"/>
        <rFont val="Times New Roman"/>
        <family val="1"/>
        <charset val="204"/>
      </rPr>
      <t>Непрограммные расходы за счет средств федерального бюджета</t>
    </r>
  </si>
  <si>
    <t>Обеспечение деятельности сенаторов Российской Федерации и их помощников в Ленинградской области</t>
  </si>
  <si>
    <r>
      <t>3.</t>
    </r>
    <r>
      <rPr>
        <sz val="7"/>
        <rFont val="Times New Roman"/>
        <family val="1"/>
        <charset val="204"/>
      </rPr>
      <t xml:space="preserve">       </t>
    </r>
    <r>
      <rPr>
        <sz val="10"/>
        <rFont val="Times New Roman"/>
        <family val="1"/>
        <charset val="204"/>
      </rPr>
      <t>Расходы за счет средств государственных и региональной программ Ленинградской области</t>
    </r>
  </si>
  <si>
    <t>Расходы за счет средств государственных и региональной программ Ленинградской области (исполнители - органы исполнительной власти Ленинградской области)</t>
  </si>
  <si>
    <t>Региональная программа развития государственной гражданской службы Ленинградской области в органах исполнительной власти Ленинградской области на 2022-2024 годы</t>
  </si>
  <si>
    <t>3.4</t>
  </si>
  <si>
    <t xml:space="preserve">Грант из федерального бюджета за достижение показателей деятельности органов исполнительной власти субъектов Российской Федерации </t>
  </si>
  <si>
    <t>2.4</t>
  </si>
  <si>
    <t xml:space="preserve">Информация об исполнении областного бюджета на «1» января 2023 года </t>
  </si>
  <si>
    <t>Субвенция на осуществление отдельных полномочий в области лесных отношений</t>
  </si>
  <si>
    <t>2.5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</si>
</sst>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vertical="top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0" fillId="2" borderId="0" xfId="0" applyFill="1"/>
    <xf numFmtId="43" fontId="0" fillId="0" borderId="0" xfId="1" applyFont="1"/>
    <xf numFmtId="43" fontId="0" fillId="0" borderId="0" xfId="0" applyNumberFormat="1"/>
    <xf numFmtId="0" fontId="8" fillId="0" borderId="0" xfId="0" applyFont="1" applyFill="1"/>
    <xf numFmtId="2" fontId="8" fillId="0" borderId="0" xfId="0" applyNumberFormat="1" applyFont="1" applyFill="1"/>
    <xf numFmtId="0" fontId="0" fillId="0" borderId="0" xfId="0"/>
    <xf numFmtId="49" fontId="5" fillId="2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justify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justify" vertical="center"/>
    </xf>
    <xf numFmtId="2" fontId="7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top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9"/>
  <sheetViews>
    <sheetView tabSelected="1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sqref="A1:E1"/>
    </sheetView>
  </sheetViews>
  <sheetFormatPr defaultRowHeight="14.5" x14ac:dyDescent="0.35"/>
  <cols>
    <col min="1" max="1" width="7.54296875" customWidth="1"/>
    <col min="2" max="2" width="52.7265625" customWidth="1"/>
    <col min="3" max="3" width="18.7265625" customWidth="1"/>
    <col min="4" max="4" width="16.453125" customWidth="1"/>
    <col min="5" max="5" width="14.54296875" customWidth="1"/>
  </cols>
  <sheetData>
    <row r="1" spans="1:5" ht="15.75" customHeight="1" x14ac:dyDescent="0.35">
      <c r="A1" s="19" t="s">
        <v>49</v>
      </c>
      <c r="B1" s="19"/>
      <c r="C1" s="19"/>
      <c r="D1" s="19"/>
      <c r="E1" s="19"/>
    </row>
    <row r="2" spans="1:5" ht="15.75" customHeight="1" x14ac:dyDescent="0.35">
      <c r="A2" s="19" t="s">
        <v>0</v>
      </c>
      <c r="B2" s="19"/>
      <c r="C2" s="19"/>
      <c r="D2" s="19"/>
      <c r="E2" s="19"/>
    </row>
    <row r="3" spans="1:5" x14ac:dyDescent="0.35">
      <c r="A3" s="24"/>
      <c r="B3" s="24"/>
      <c r="C3" s="1"/>
      <c r="D3" s="1"/>
      <c r="E3" s="4" t="s">
        <v>1</v>
      </c>
    </row>
    <row r="4" spans="1:5" ht="52" x14ac:dyDescent="0.35">
      <c r="A4" s="2" t="s">
        <v>2</v>
      </c>
      <c r="B4" s="3" t="s">
        <v>3</v>
      </c>
      <c r="C4" s="3" t="s">
        <v>4</v>
      </c>
      <c r="D4" s="3" t="s">
        <v>5</v>
      </c>
      <c r="E4" s="3" t="s">
        <v>6</v>
      </c>
    </row>
    <row r="5" spans="1:5" x14ac:dyDescent="0.35">
      <c r="A5" s="25" t="s">
        <v>7</v>
      </c>
      <c r="B5" s="25"/>
      <c r="C5" s="25"/>
      <c r="D5" s="25"/>
      <c r="E5" s="25"/>
    </row>
    <row r="6" spans="1:5" x14ac:dyDescent="0.35">
      <c r="A6" s="26" t="s">
        <v>8</v>
      </c>
      <c r="B6" s="26"/>
      <c r="C6" s="26"/>
      <c r="D6" s="26"/>
      <c r="E6" s="26"/>
    </row>
    <row r="7" spans="1:5" s="5" customFormat="1" ht="39" x14ac:dyDescent="0.35">
      <c r="A7" s="11" t="s">
        <v>18</v>
      </c>
      <c r="B7" s="12" t="s">
        <v>9</v>
      </c>
      <c r="C7" s="13">
        <v>3643.8</v>
      </c>
      <c r="D7" s="13">
        <v>3639.59</v>
      </c>
      <c r="E7" s="13">
        <f>D7/C7*100</f>
        <v>99.88446127668918</v>
      </c>
    </row>
    <row r="8" spans="1:5" s="5" customFormat="1" ht="39" x14ac:dyDescent="0.35">
      <c r="A8" s="11" t="s">
        <v>19</v>
      </c>
      <c r="B8" s="12" t="s">
        <v>10</v>
      </c>
      <c r="C8" s="13">
        <v>130.57</v>
      </c>
      <c r="D8" s="13">
        <v>124.84</v>
      </c>
      <c r="E8" s="13">
        <f t="shared" ref="E8:E14" si="0">D8/C8*100</f>
        <v>95.611549360496298</v>
      </c>
    </row>
    <row r="9" spans="1:5" s="5" customFormat="1" ht="26" x14ac:dyDescent="0.35">
      <c r="A9" s="11" t="s">
        <v>20</v>
      </c>
      <c r="B9" s="12" t="s">
        <v>11</v>
      </c>
      <c r="C9" s="13">
        <v>1.02</v>
      </c>
      <c r="D9" s="13">
        <v>0.61</v>
      </c>
      <c r="E9" s="13">
        <f t="shared" si="0"/>
        <v>59.803921568627452</v>
      </c>
    </row>
    <row r="10" spans="1:5" s="5" customFormat="1" ht="52" x14ac:dyDescent="0.35">
      <c r="A10" s="11" t="s">
        <v>21</v>
      </c>
      <c r="B10" s="12" t="s">
        <v>12</v>
      </c>
      <c r="C10" s="13">
        <v>2.4</v>
      </c>
      <c r="D10" s="13">
        <v>1.67</v>
      </c>
      <c r="E10" s="13">
        <f t="shared" si="0"/>
        <v>69.583333333333329</v>
      </c>
    </row>
    <row r="11" spans="1:5" s="5" customFormat="1" x14ac:dyDescent="0.35">
      <c r="A11" s="11" t="s">
        <v>22</v>
      </c>
      <c r="B11" s="12" t="s">
        <v>13</v>
      </c>
      <c r="C11" s="13">
        <v>34.130000000000003</v>
      </c>
      <c r="D11" s="13">
        <v>34.130000000000003</v>
      </c>
      <c r="E11" s="13">
        <f t="shared" si="0"/>
        <v>100</v>
      </c>
    </row>
    <row r="12" spans="1:5" s="5" customFormat="1" ht="39" x14ac:dyDescent="0.35">
      <c r="A12" s="11" t="s">
        <v>23</v>
      </c>
      <c r="B12" s="12" t="s">
        <v>39</v>
      </c>
      <c r="C12" s="13"/>
      <c r="D12" s="13"/>
      <c r="E12" s="13"/>
    </row>
    <row r="13" spans="1:5" s="5" customFormat="1" ht="26" x14ac:dyDescent="0.35">
      <c r="A13" s="11" t="s">
        <v>24</v>
      </c>
      <c r="B13" s="12" t="s">
        <v>37</v>
      </c>
      <c r="C13" s="13">
        <v>510.03</v>
      </c>
      <c r="D13" s="13">
        <v>510.03</v>
      </c>
      <c r="E13" s="13">
        <f t="shared" si="0"/>
        <v>100</v>
      </c>
    </row>
    <row r="14" spans="1:5" s="5" customFormat="1" ht="26" x14ac:dyDescent="0.35">
      <c r="A14" s="11" t="s">
        <v>25</v>
      </c>
      <c r="B14" s="12" t="s">
        <v>38</v>
      </c>
      <c r="C14" s="13">
        <v>57.65</v>
      </c>
      <c r="D14" s="13">
        <v>57.65</v>
      </c>
      <c r="E14" s="13">
        <f t="shared" si="0"/>
        <v>100</v>
      </c>
    </row>
    <row r="15" spans="1:5" s="5" customFormat="1" ht="52" x14ac:dyDescent="0.35">
      <c r="A15" s="11" t="s">
        <v>31</v>
      </c>
      <c r="B15" s="12" t="s">
        <v>32</v>
      </c>
      <c r="C15" s="13">
        <v>1013.5</v>
      </c>
      <c r="D15" s="13">
        <v>999.28</v>
      </c>
      <c r="E15" s="13">
        <f>D15/C15*100</f>
        <v>98.596941292550568</v>
      </c>
    </row>
    <row r="16" spans="1:5" s="5" customFormat="1" x14ac:dyDescent="0.35">
      <c r="A16" s="23" t="s">
        <v>41</v>
      </c>
      <c r="B16" s="23"/>
      <c r="C16" s="23"/>
      <c r="D16" s="23"/>
      <c r="E16" s="23"/>
    </row>
    <row r="17" spans="1:5" s="5" customFormat="1" ht="26" x14ac:dyDescent="0.35">
      <c r="A17" s="11" t="s">
        <v>26</v>
      </c>
      <c r="B17" s="14" t="s">
        <v>14</v>
      </c>
      <c r="C17" s="13">
        <v>16.079999999999998</v>
      </c>
      <c r="D17" s="13">
        <v>16.079999999999998</v>
      </c>
      <c r="E17" s="13">
        <f>D17/C17*100</f>
        <v>100</v>
      </c>
    </row>
    <row r="18" spans="1:5" s="5" customFormat="1" ht="26" x14ac:dyDescent="0.35">
      <c r="A18" s="11" t="s">
        <v>27</v>
      </c>
      <c r="B18" s="14" t="s">
        <v>42</v>
      </c>
      <c r="C18" s="13">
        <v>5.75</v>
      </c>
      <c r="D18" s="13">
        <v>5.75</v>
      </c>
      <c r="E18" s="13">
        <f t="shared" ref="E18:E21" si="1">D18/C18*100</f>
        <v>100</v>
      </c>
    </row>
    <row r="19" spans="1:5" s="5" customFormat="1" ht="26" x14ac:dyDescent="0.35">
      <c r="A19" s="11" t="s">
        <v>28</v>
      </c>
      <c r="B19" s="14" t="s">
        <v>15</v>
      </c>
      <c r="C19" s="13">
        <v>24.79</v>
      </c>
      <c r="D19" s="13">
        <v>24.79</v>
      </c>
      <c r="E19" s="13">
        <f t="shared" si="1"/>
        <v>100</v>
      </c>
    </row>
    <row r="20" spans="1:5" s="10" customFormat="1" ht="26" x14ac:dyDescent="0.35">
      <c r="A20" s="11" t="s">
        <v>48</v>
      </c>
      <c r="B20" s="14" t="s">
        <v>50</v>
      </c>
      <c r="C20" s="13">
        <v>0.93</v>
      </c>
      <c r="D20" s="13">
        <v>0.93</v>
      </c>
      <c r="E20" s="13">
        <f t="shared" si="1"/>
        <v>100</v>
      </c>
    </row>
    <row r="21" spans="1:5" s="5" customFormat="1" ht="39" x14ac:dyDescent="0.35">
      <c r="A21" s="11" t="s">
        <v>51</v>
      </c>
      <c r="B21" s="14" t="s">
        <v>47</v>
      </c>
      <c r="C21" s="13">
        <v>116.65</v>
      </c>
      <c r="D21" s="13">
        <v>116.65</v>
      </c>
      <c r="E21" s="13">
        <f t="shared" si="1"/>
        <v>100</v>
      </c>
    </row>
    <row r="22" spans="1:5" s="5" customFormat="1" x14ac:dyDescent="0.35">
      <c r="A22" s="23" t="s">
        <v>43</v>
      </c>
      <c r="B22" s="23"/>
      <c r="C22" s="23"/>
      <c r="D22" s="23"/>
      <c r="E22" s="23"/>
    </row>
    <row r="23" spans="1:5" s="5" customFormat="1" ht="26" x14ac:dyDescent="0.35">
      <c r="A23" s="11" t="s">
        <v>29</v>
      </c>
      <c r="B23" s="14" t="s">
        <v>34</v>
      </c>
      <c r="C23" s="13">
        <v>117.03</v>
      </c>
      <c r="D23" s="13">
        <v>115.79</v>
      </c>
      <c r="E23" s="13">
        <f>D23/C23*100</f>
        <v>98.940442621550034</v>
      </c>
    </row>
    <row r="24" spans="1:5" s="5" customFormat="1" ht="39" x14ac:dyDescent="0.35">
      <c r="A24" s="11" t="s">
        <v>30</v>
      </c>
      <c r="B24" s="14" t="s">
        <v>35</v>
      </c>
      <c r="C24" s="13">
        <v>3.26</v>
      </c>
      <c r="D24" s="13">
        <v>3.26</v>
      </c>
      <c r="E24" s="13">
        <f t="shared" ref="E24:E26" si="2">D24/C24*100</f>
        <v>100</v>
      </c>
    </row>
    <row r="25" spans="1:5" s="5" customFormat="1" ht="26" x14ac:dyDescent="0.35">
      <c r="A25" s="11" t="s">
        <v>36</v>
      </c>
      <c r="B25" s="14" t="s">
        <v>33</v>
      </c>
      <c r="C25" s="13">
        <v>1.94</v>
      </c>
      <c r="D25" s="13">
        <v>1.83</v>
      </c>
      <c r="E25" s="13">
        <f t="shared" si="2"/>
        <v>94.329896907216508</v>
      </c>
    </row>
    <row r="26" spans="1:5" s="5" customFormat="1" ht="57" customHeight="1" x14ac:dyDescent="0.35">
      <c r="A26" s="11" t="s">
        <v>46</v>
      </c>
      <c r="B26" s="14" t="s">
        <v>45</v>
      </c>
      <c r="C26" s="13">
        <v>32.74</v>
      </c>
      <c r="D26" s="13">
        <v>32.659999999999997</v>
      </c>
      <c r="E26" s="13">
        <f t="shared" si="2"/>
        <v>99.755650580329856</v>
      </c>
    </row>
    <row r="27" spans="1:5" s="5" customFormat="1" x14ac:dyDescent="0.35">
      <c r="A27" s="15"/>
      <c r="B27" s="16" t="s">
        <v>16</v>
      </c>
      <c r="C27" s="18">
        <f>SUM(C23:C26,C7:C15,C17:C21)</f>
        <v>5712.2699999999995</v>
      </c>
      <c r="D27" s="18">
        <f>SUM(D23:D26,D7:D15,D17:D21)</f>
        <v>5685.54</v>
      </c>
      <c r="E27" s="18">
        <f t="shared" ref="E27" si="3">D27/C27*100</f>
        <v>99.532059934141785</v>
      </c>
    </row>
    <row r="28" spans="1:5" s="5" customFormat="1" ht="29.25" customHeight="1" x14ac:dyDescent="0.35">
      <c r="A28" s="20" t="s">
        <v>44</v>
      </c>
      <c r="B28" s="21"/>
      <c r="C28" s="21"/>
      <c r="D28" s="21"/>
      <c r="E28" s="22"/>
    </row>
    <row r="29" spans="1:5" s="5" customFormat="1" ht="43.5" customHeight="1" x14ac:dyDescent="0.35">
      <c r="A29" s="12">
        <v>1</v>
      </c>
      <c r="B29" s="14" t="s">
        <v>40</v>
      </c>
      <c r="C29" s="13">
        <v>20.76</v>
      </c>
      <c r="D29" s="13">
        <v>16.739999999999998</v>
      </c>
      <c r="E29" s="13">
        <f t="shared" ref="E29:E32" si="4">D29/C29*100</f>
        <v>80.635838150289004</v>
      </c>
    </row>
    <row r="30" spans="1:5" s="5" customFormat="1" ht="57" customHeight="1" x14ac:dyDescent="0.35">
      <c r="A30" s="17">
        <v>2</v>
      </c>
      <c r="B30" s="14" t="s">
        <v>45</v>
      </c>
      <c r="C30" s="13">
        <v>26.01</v>
      </c>
      <c r="D30" s="13">
        <v>25.65</v>
      </c>
      <c r="E30" s="13">
        <f t="shared" si="4"/>
        <v>98.615916955017298</v>
      </c>
    </row>
    <row r="31" spans="1:5" s="5" customFormat="1" x14ac:dyDescent="0.35">
      <c r="A31" s="17"/>
      <c r="B31" s="16" t="s">
        <v>16</v>
      </c>
      <c r="C31" s="18">
        <f>SUM(C29:C30)</f>
        <v>46.77</v>
      </c>
      <c r="D31" s="18">
        <f>SUM(D29:D30)</f>
        <v>42.39</v>
      </c>
      <c r="E31" s="18">
        <f t="shared" si="4"/>
        <v>90.635022450288645</v>
      </c>
    </row>
    <row r="32" spans="1:5" s="5" customFormat="1" x14ac:dyDescent="0.35">
      <c r="A32" s="17"/>
      <c r="B32" s="16" t="s">
        <v>17</v>
      </c>
      <c r="C32" s="18">
        <f>C27+C31</f>
        <v>5759.04</v>
      </c>
      <c r="D32" s="18">
        <f>D27+D31</f>
        <v>5727.93</v>
      </c>
      <c r="E32" s="18">
        <f t="shared" si="4"/>
        <v>99.459805800966834</v>
      </c>
    </row>
    <row r="33" spans="1:5" ht="17.25" customHeight="1" x14ac:dyDescent="0.25">
      <c r="A33" s="8"/>
      <c r="B33" s="8"/>
      <c r="C33" s="8"/>
      <c r="D33" s="8"/>
      <c r="E33" s="8"/>
    </row>
    <row r="34" spans="1:5" ht="15" x14ac:dyDescent="0.25">
      <c r="A34" s="8"/>
      <c r="B34" s="8"/>
      <c r="C34" s="8"/>
      <c r="D34" s="8"/>
      <c r="E34" s="8"/>
    </row>
    <row r="35" spans="1:5" ht="15" x14ac:dyDescent="0.25">
      <c r="A35" s="8"/>
      <c r="B35" s="8"/>
      <c r="C35" s="9"/>
      <c r="D35" s="9"/>
      <c r="E35" s="8"/>
    </row>
    <row r="37" spans="1:5" ht="15" x14ac:dyDescent="0.25">
      <c r="C37" s="6"/>
    </row>
    <row r="39" spans="1:5" x14ac:dyDescent="0.35">
      <c r="C39" s="7"/>
      <c r="D39" s="7"/>
    </row>
  </sheetData>
  <mergeCells count="8">
    <mergeCell ref="A1:E1"/>
    <mergeCell ref="A2:E2"/>
    <mergeCell ref="A28:E28"/>
    <mergeCell ref="A22:E22"/>
    <mergeCell ref="A16:E16"/>
    <mergeCell ref="A3:B3"/>
    <mergeCell ref="A5:E5"/>
    <mergeCell ref="A6:E6"/>
  </mergeCells>
  <pageMargins left="0.31496062992125984" right="0.31496062992125984" top="0.55118110236220474" bottom="0.55118110236220474" header="0.31496062992125984" footer="0.31496062992125984"/>
  <pageSetup paperSize="9" scale="88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Александровна Шанцева</dc:creator>
  <cp:lastModifiedBy>Александр Александрович Васюков</cp:lastModifiedBy>
  <cp:lastPrinted>2022-07-15T07:39:33Z</cp:lastPrinted>
  <dcterms:created xsi:type="dcterms:W3CDTF">2020-04-21T14:50:32Z</dcterms:created>
  <dcterms:modified xsi:type="dcterms:W3CDTF">2025-03-21T16:36:24Z</dcterms:modified>
</cp:coreProperties>
</file>