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40" windowWidth="27800" windowHeight="1247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30" i="1" l="1"/>
  <c r="C30" i="1"/>
  <c r="D26" i="1"/>
  <c r="C26" i="1"/>
  <c r="E28" i="1" l="1"/>
  <c r="E29" i="1"/>
  <c r="E25" i="1"/>
  <c r="E24" i="1"/>
  <c r="E19" i="1"/>
  <c r="E20" i="1"/>
  <c r="C23" i="1"/>
  <c r="E23" i="1" s="1"/>
  <c r="E18" i="1"/>
  <c r="E8" i="1"/>
  <c r="E9" i="1"/>
  <c r="E10" i="1"/>
  <c r="E11" i="1"/>
  <c r="E13" i="1"/>
  <c r="E14" i="1"/>
  <c r="E15" i="1"/>
  <c r="E16" i="1"/>
  <c r="E7" i="1"/>
  <c r="D31" i="1" l="1"/>
  <c r="C31" i="1"/>
  <c r="E30" i="1"/>
  <c r="E31" i="1" l="1"/>
  <c r="E26" i="1"/>
</calcChain>
</file>

<file path=xl/sharedStrings.xml><?xml version="1.0" encoding="utf-8"?>
<sst xmlns="http://schemas.openxmlformats.org/spreadsheetml/2006/main" count="51" uniqueCount="49">
  <si>
    <t>Управлением делами Правительства Ленинградской области</t>
  </si>
  <si>
    <t>Млн.руб.</t>
  </si>
  <si>
    <t>№ п/п</t>
  </si>
  <si>
    <t>Наименование группы расходов</t>
  </si>
  <si>
    <t>Бюджетные ассигнования/ Лимиты бюджетных обязательств</t>
  </si>
  <si>
    <t>Исполнение бюджета</t>
  </si>
  <si>
    <t>% исполнения бюджета к бюджетным ассигнованиям</t>
  </si>
  <si>
    <t>Исполнитель - Управление делами Правительства Ленинградской области </t>
  </si>
  <si>
    <r>
      <t>1.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0"/>
        <color theme="1"/>
        <rFont val="Times New Roman"/>
        <family val="1"/>
        <charset val="204"/>
      </rPr>
      <t>Непрограммные расходы за счет средств областного бюджета Ленинградской области</t>
    </r>
  </si>
  <si>
    <t>Оплата труда с начислениями, иные выплаты сотрудникам вне системы оплаты труда (командировочные расходы, выплаты социального характера)</t>
  </si>
  <si>
    <t>Расходы на обеспечение функций государственных органов (без пенсий, пособий и социальной помощи населению), государственное страхование госслужащих</t>
  </si>
  <si>
    <t>Другие общегосударственные вопросы (Исполнение судебных актов, налоги, сборы, в том числе консульские)</t>
  </si>
  <si>
    <t>Оказание финансовой и материальной помощи физическим лицам, премирование по распоряжению Губернатора Ленинградской области, ценные подарки не сотрудникам органов исполнительной власти Ленинградской области</t>
  </si>
  <si>
    <t>Резервный фонд Правительства Ленинградской области</t>
  </si>
  <si>
    <t>Субсидии юридическим лицам на возмещение затрат, связанных с выполнением работ, оказанием услуг</t>
  </si>
  <si>
    <t>…</t>
  </si>
  <si>
    <r>
      <t>2.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0"/>
        <color theme="1"/>
        <rFont val="Times New Roman"/>
        <family val="1"/>
        <charset val="204"/>
      </rPr>
      <t>Непрограммные расходы за счет средств федерального бюджета</t>
    </r>
  </si>
  <si>
    <t>Обеспечение деятельности депутатов Государственной Думы и их помощников в Ленинградской области</t>
  </si>
  <si>
    <t>Обеспечение деятельности членов Совета Федерации и их помощников в Ленинградской области</t>
  </si>
  <si>
    <t>Единая субвенция на осуществление переданных полномочий Российской Федерации</t>
  </si>
  <si>
    <r>
      <t>3.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0"/>
        <color theme="1"/>
        <rFont val="Times New Roman"/>
        <family val="1"/>
        <charset val="204"/>
      </rPr>
      <t>Расходы за счет средств государственных программ Ленинградской области</t>
    </r>
  </si>
  <si>
    <t>Итого:</t>
  </si>
  <si>
    <t>Расходы за счет средств государственных программ Ленинградской области (исполнители - органы исполнительной власти Ленинградской области)</t>
  </si>
  <si>
    <t>ВСЕГО:</t>
  </si>
  <si>
    <t>1.1</t>
  </si>
  <si>
    <t>1.2</t>
  </si>
  <si>
    <t>1.3</t>
  </si>
  <si>
    <t>1.4</t>
  </si>
  <si>
    <t>1.5</t>
  </si>
  <si>
    <t>1.6</t>
  </si>
  <si>
    <t>1.6.1</t>
  </si>
  <si>
    <t>1.6.2</t>
  </si>
  <si>
    <t>2.1</t>
  </si>
  <si>
    <t>2.2</t>
  </si>
  <si>
    <t>2.3</t>
  </si>
  <si>
    <t>3.1</t>
  </si>
  <si>
    <t>3.2</t>
  </si>
  <si>
    <t>Субсидия на возмещение затрат по приобретению автомобилей для транспортного обеспечения органов государственной власти Ленинградской области и государственных органов Ленинградской области</t>
  </si>
  <si>
    <t>1.6.3</t>
  </si>
  <si>
    <t>1.6.4</t>
  </si>
  <si>
    <t>Субсидия на возмещение затрат, связанных с предоставлением транспортных услуг, органам государственной власти Ленинградской области и государственным органам Ленинградской области</t>
  </si>
  <si>
    <t>Субсидия на возмещение затрат, связанных с выполнением ремонтных работ помещений, занимаемых органами государственной власти Ленинградской области и государственными органами Ленинградской области</t>
  </si>
  <si>
    <t>Субсидия на возмещение затрат, связанных с предоставлением услуг по содержанию и эксплуатации помещений, занимаемых органами государственной власти Ленинградской области и государственными органами Ленинградской области</t>
  </si>
  <si>
    <t>Государственная программа Ленинградской области «Развитие культуры в Ленинградской области»</t>
  </si>
  <si>
    <t xml:space="preserve"> Государственная программа Ленинградской области «Цифровое развитие Ленинградской области»</t>
  </si>
  <si>
    <t>Государственная программа Ленинградской области «Устойчивое общественное развитие в Ленинградской области» (прием и направление делегаций)</t>
  </si>
  <si>
    <t>Государственная программа Ленинградской области «Стимулирование экономической активности Ленинградской области» (научные стипендии)</t>
  </si>
  <si>
    <t xml:space="preserve">Информация об исполнении областного бюджета на «1» апреля 2020 года </t>
  </si>
  <si>
    <t>3.3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</si>
</sst>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vertical="top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justify" vertical="center"/>
    </xf>
    <xf numFmtId="0" fontId="3" fillId="0" borderId="0" xfId="0" applyFont="1" applyBorder="1" applyAlignment="1">
      <alignment horizontal="justify" vertical="center"/>
    </xf>
    <xf numFmtId="0" fontId="0" fillId="0" borderId="0" xfId="0" applyBorder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0" fontId="2" fillId="0" borderId="0" xfId="0" applyFont="1" applyAlignment="1">
      <alignment horizontal="right" vertical="center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vertical="top"/>
    </xf>
    <xf numFmtId="0" fontId="3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tabSelected="1" workbookViewId="0">
      <selection activeCell="F27" sqref="F27"/>
    </sheetView>
  </sheetViews>
  <sheetFormatPr defaultRowHeight="14.5" x14ac:dyDescent="0.35"/>
  <cols>
    <col min="1" max="1" width="7.54296875" customWidth="1"/>
    <col min="2" max="2" width="52.7265625" customWidth="1"/>
    <col min="3" max="3" width="18.7265625" customWidth="1"/>
    <col min="4" max="4" width="16.453125" customWidth="1"/>
    <col min="5" max="5" width="14.54296875" customWidth="1"/>
    <col min="6" max="6" width="19.7265625" customWidth="1"/>
  </cols>
  <sheetData>
    <row r="1" spans="1:6" ht="15.75" customHeight="1" x14ac:dyDescent="0.35">
      <c r="A1" s="18" t="s">
        <v>47</v>
      </c>
      <c r="B1" s="18"/>
      <c r="C1" s="18"/>
      <c r="D1" s="18"/>
      <c r="E1" s="18"/>
      <c r="F1" s="16"/>
    </row>
    <row r="2" spans="1:6" ht="15.75" customHeight="1" x14ac:dyDescent="0.35">
      <c r="A2" s="18" t="s">
        <v>0</v>
      </c>
      <c r="B2" s="18"/>
      <c r="C2" s="18"/>
      <c r="D2" s="18"/>
      <c r="E2" s="18"/>
      <c r="F2" s="16"/>
    </row>
    <row r="3" spans="1:6" x14ac:dyDescent="0.35">
      <c r="A3" s="23"/>
      <c r="B3" s="23"/>
      <c r="C3" s="1"/>
      <c r="D3" s="1"/>
      <c r="E3" s="14" t="s">
        <v>1</v>
      </c>
    </row>
    <row r="4" spans="1:6" ht="52" x14ac:dyDescent="0.35">
      <c r="A4" s="7" t="s">
        <v>2</v>
      </c>
      <c r="B4" s="8" t="s">
        <v>3</v>
      </c>
      <c r="C4" s="8" t="s">
        <v>4</v>
      </c>
      <c r="D4" s="8" t="s">
        <v>5</v>
      </c>
      <c r="E4" s="8" t="s">
        <v>6</v>
      </c>
    </row>
    <row r="5" spans="1:6" x14ac:dyDescent="0.35">
      <c r="A5" s="24" t="s">
        <v>7</v>
      </c>
      <c r="B5" s="24"/>
      <c r="C5" s="24"/>
      <c r="D5" s="24"/>
      <c r="E5" s="24"/>
      <c r="F5" s="2"/>
    </row>
    <row r="6" spans="1:6" x14ac:dyDescent="0.35">
      <c r="A6" s="22" t="s">
        <v>8</v>
      </c>
      <c r="B6" s="22"/>
      <c r="C6" s="22"/>
      <c r="D6" s="22"/>
      <c r="E6" s="22"/>
      <c r="F6" s="3"/>
    </row>
    <row r="7" spans="1:6" ht="39" x14ac:dyDescent="0.35">
      <c r="A7" s="9" t="s">
        <v>24</v>
      </c>
      <c r="B7" s="10" t="s">
        <v>9</v>
      </c>
      <c r="C7" s="15">
        <v>3197.11</v>
      </c>
      <c r="D7" s="15">
        <v>612.55999999999995</v>
      </c>
      <c r="E7" s="15">
        <f>D7/C7*100</f>
        <v>19.159803697714494</v>
      </c>
    </row>
    <row r="8" spans="1:6" ht="39" x14ac:dyDescent="0.35">
      <c r="A8" s="9" t="s">
        <v>25</v>
      </c>
      <c r="B8" s="10" t="s">
        <v>10</v>
      </c>
      <c r="C8" s="15">
        <v>139.83000000000001</v>
      </c>
      <c r="D8" s="15">
        <v>10.63</v>
      </c>
      <c r="E8" s="15">
        <f t="shared" ref="E8:E16" si="0">D8/C8*100</f>
        <v>7.6020882500178786</v>
      </c>
    </row>
    <row r="9" spans="1:6" ht="26" x14ac:dyDescent="0.35">
      <c r="A9" s="9" t="s">
        <v>26</v>
      </c>
      <c r="B9" s="10" t="s">
        <v>11</v>
      </c>
      <c r="C9" s="15">
        <v>2.13</v>
      </c>
      <c r="D9" s="15">
        <v>0.56000000000000005</v>
      </c>
      <c r="E9" s="15">
        <f t="shared" si="0"/>
        <v>26.291079812206576</v>
      </c>
    </row>
    <row r="10" spans="1:6" ht="52" x14ac:dyDescent="0.35">
      <c r="A10" s="9" t="s">
        <v>27</v>
      </c>
      <c r="B10" s="10" t="s">
        <v>12</v>
      </c>
      <c r="C10" s="15">
        <v>2.86</v>
      </c>
      <c r="D10" s="15">
        <v>0.46</v>
      </c>
      <c r="E10" s="15">
        <f t="shared" si="0"/>
        <v>16.083916083916087</v>
      </c>
    </row>
    <row r="11" spans="1:6" x14ac:dyDescent="0.35">
      <c r="A11" s="9" t="s">
        <v>28</v>
      </c>
      <c r="B11" s="10" t="s">
        <v>13</v>
      </c>
      <c r="C11" s="15">
        <v>1.48</v>
      </c>
      <c r="D11" s="15">
        <v>1.48</v>
      </c>
      <c r="E11" s="15">
        <f t="shared" si="0"/>
        <v>100</v>
      </c>
    </row>
    <row r="12" spans="1:6" ht="26" x14ac:dyDescent="0.35">
      <c r="A12" s="9" t="s">
        <v>29</v>
      </c>
      <c r="B12" s="10" t="s">
        <v>14</v>
      </c>
      <c r="C12" s="15"/>
      <c r="D12" s="15"/>
      <c r="E12" s="15"/>
    </row>
    <row r="13" spans="1:6" ht="52" x14ac:dyDescent="0.35">
      <c r="A13" s="9" t="s">
        <v>30</v>
      </c>
      <c r="B13" s="10" t="s">
        <v>37</v>
      </c>
      <c r="C13" s="15">
        <v>83.28</v>
      </c>
      <c r="D13" s="15">
        <v>14.97</v>
      </c>
      <c r="E13" s="15">
        <f t="shared" si="0"/>
        <v>17.975504322766572</v>
      </c>
    </row>
    <row r="14" spans="1:6" ht="52" x14ac:dyDescent="0.35">
      <c r="A14" s="9" t="s">
        <v>31</v>
      </c>
      <c r="B14" s="10" t="s">
        <v>40</v>
      </c>
      <c r="C14" s="15">
        <v>365.94</v>
      </c>
      <c r="D14" s="15">
        <v>55.22</v>
      </c>
      <c r="E14" s="15">
        <f t="shared" si="0"/>
        <v>15.089905448980707</v>
      </c>
    </row>
    <row r="15" spans="1:6" ht="52" x14ac:dyDescent="0.35">
      <c r="A15" s="9" t="s">
        <v>38</v>
      </c>
      <c r="B15" s="10" t="s">
        <v>41</v>
      </c>
      <c r="C15" s="15">
        <v>218</v>
      </c>
      <c r="D15" s="15"/>
      <c r="E15" s="15">
        <f t="shared" si="0"/>
        <v>0</v>
      </c>
    </row>
    <row r="16" spans="1:6" ht="52" x14ac:dyDescent="0.35">
      <c r="A16" s="9" t="s">
        <v>39</v>
      </c>
      <c r="B16" s="10" t="s">
        <v>42</v>
      </c>
      <c r="C16" s="15">
        <v>783.3</v>
      </c>
      <c r="D16" s="15">
        <v>129.85</v>
      </c>
      <c r="E16" s="15">
        <f t="shared" si="0"/>
        <v>16.577301161751564</v>
      </c>
    </row>
    <row r="17" spans="1:6" x14ac:dyDescent="0.35">
      <c r="A17" s="22" t="s">
        <v>16</v>
      </c>
      <c r="B17" s="22"/>
      <c r="C17" s="22"/>
      <c r="D17" s="22"/>
      <c r="E17" s="22"/>
      <c r="F17" s="3"/>
    </row>
    <row r="18" spans="1:6" ht="26" x14ac:dyDescent="0.35">
      <c r="A18" s="9" t="s">
        <v>32</v>
      </c>
      <c r="B18" s="7" t="s">
        <v>17</v>
      </c>
      <c r="C18" s="15">
        <v>9</v>
      </c>
      <c r="D18" s="15">
        <v>2</v>
      </c>
      <c r="E18" s="15">
        <f>D18/C18*100</f>
        <v>22.222222222222221</v>
      </c>
    </row>
    <row r="19" spans="1:6" ht="26" x14ac:dyDescent="0.35">
      <c r="A19" s="9" t="s">
        <v>33</v>
      </c>
      <c r="B19" s="7" t="s">
        <v>18</v>
      </c>
      <c r="C19" s="15">
        <v>3.84</v>
      </c>
      <c r="D19" s="15">
        <v>0.7</v>
      </c>
      <c r="E19" s="15">
        <f t="shared" ref="E19:E20" si="1">D19/C19*100</f>
        <v>18.229166666666664</v>
      </c>
    </row>
    <row r="20" spans="1:6" ht="26" x14ac:dyDescent="0.35">
      <c r="A20" s="9" t="s">
        <v>34</v>
      </c>
      <c r="B20" s="7" t="s">
        <v>19</v>
      </c>
      <c r="C20" s="15">
        <v>25.59</v>
      </c>
      <c r="D20" s="15">
        <v>8.7100000000000009</v>
      </c>
      <c r="E20" s="15">
        <f t="shared" si="1"/>
        <v>34.036733098866748</v>
      </c>
    </row>
    <row r="21" spans="1:6" x14ac:dyDescent="0.35">
      <c r="A21" s="9" t="s">
        <v>15</v>
      </c>
      <c r="B21" s="7"/>
      <c r="C21" s="10"/>
      <c r="D21" s="10"/>
      <c r="E21" s="11"/>
    </row>
    <row r="22" spans="1:6" x14ac:dyDescent="0.35">
      <c r="A22" s="22" t="s">
        <v>20</v>
      </c>
      <c r="B22" s="22"/>
      <c r="C22" s="22"/>
      <c r="D22" s="22"/>
      <c r="E22" s="22"/>
      <c r="F22" s="3"/>
    </row>
    <row r="23" spans="1:6" ht="26" x14ac:dyDescent="0.35">
      <c r="A23" s="9" t="s">
        <v>35</v>
      </c>
      <c r="B23" s="7" t="s">
        <v>44</v>
      </c>
      <c r="C23" s="15">
        <f>106.43+22</f>
        <v>128.43</v>
      </c>
      <c r="D23" s="15">
        <v>5.24</v>
      </c>
      <c r="E23" s="15">
        <f>D23/C23*100</f>
        <v>4.0800436035194263</v>
      </c>
      <c r="F23" s="4"/>
    </row>
    <row r="24" spans="1:6" ht="39" x14ac:dyDescent="0.35">
      <c r="A24" s="9" t="s">
        <v>36</v>
      </c>
      <c r="B24" s="7" t="s">
        <v>46</v>
      </c>
      <c r="C24" s="15">
        <v>3</v>
      </c>
      <c r="D24" s="15">
        <v>0</v>
      </c>
      <c r="E24" s="15">
        <f>D24/C24*100</f>
        <v>0</v>
      </c>
      <c r="F24" s="4"/>
    </row>
    <row r="25" spans="1:6" ht="26" x14ac:dyDescent="0.35">
      <c r="A25" s="9" t="s">
        <v>48</v>
      </c>
      <c r="B25" s="7" t="s">
        <v>43</v>
      </c>
      <c r="C25" s="15">
        <v>12</v>
      </c>
      <c r="D25" s="15">
        <v>0</v>
      </c>
      <c r="E25" s="15">
        <f>D25/C25*100</f>
        <v>0</v>
      </c>
      <c r="F25" s="4"/>
    </row>
    <row r="26" spans="1:6" x14ac:dyDescent="0.35">
      <c r="A26" s="13"/>
      <c r="B26" s="12" t="s">
        <v>21</v>
      </c>
      <c r="C26" s="17">
        <f>C7+C8+C9+C10+C11+C13+C14+C15+C16+C18+C19+C20+C23+C24+C25</f>
        <v>4975.7900000000009</v>
      </c>
      <c r="D26" s="17">
        <f>D7+D8+D9+D10+D11+D13+D14+D15+D16+D18+D19+D20+D23+D24+D25</f>
        <v>842.38000000000011</v>
      </c>
      <c r="E26" s="17">
        <f t="shared" ref="E26" si="2">D26/C26*100</f>
        <v>16.929572992429343</v>
      </c>
      <c r="F26" s="5"/>
    </row>
    <row r="27" spans="1:6" ht="29.25" customHeight="1" x14ac:dyDescent="0.35">
      <c r="A27" s="19" t="s">
        <v>22</v>
      </c>
      <c r="B27" s="20"/>
      <c r="C27" s="20"/>
      <c r="D27" s="20"/>
      <c r="E27" s="21"/>
      <c r="F27" s="2"/>
    </row>
    <row r="28" spans="1:6" ht="43.5" customHeight="1" x14ac:dyDescent="0.35">
      <c r="A28" s="10">
        <v>1</v>
      </c>
      <c r="B28" s="7" t="s">
        <v>45</v>
      </c>
      <c r="C28" s="15">
        <v>70</v>
      </c>
      <c r="D28" s="15">
        <v>0.91</v>
      </c>
      <c r="E28" s="15">
        <f t="shared" ref="E28:E31" si="3">D28/C28*100</f>
        <v>1.3</v>
      </c>
      <c r="F28" s="4"/>
    </row>
    <row r="29" spans="1:6" ht="30" customHeight="1" x14ac:dyDescent="0.35">
      <c r="A29" s="11">
        <v>2</v>
      </c>
      <c r="B29" s="7" t="s">
        <v>44</v>
      </c>
      <c r="C29" s="15">
        <v>35.159999999999997</v>
      </c>
      <c r="D29" s="15">
        <v>0.13</v>
      </c>
      <c r="E29" s="15">
        <f t="shared" si="3"/>
        <v>0.36973833902161551</v>
      </c>
      <c r="F29" s="5"/>
    </row>
    <row r="30" spans="1:6" x14ac:dyDescent="0.35">
      <c r="A30" s="11"/>
      <c r="B30" s="12" t="s">
        <v>21</v>
      </c>
      <c r="C30" s="17">
        <f>SUM(C28:C29)</f>
        <v>105.16</v>
      </c>
      <c r="D30" s="17">
        <f>SUM(D28:D29)</f>
        <v>1.04</v>
      </c>
      <c r="E30" s="17">
        <f t="shared" si="3"/>
        <v>0.9889691898060099</v>
      </c>
      <c r="F30" s="5"/>
    </row>
    <row r="31" spans="1:6" x14ac:dyDescent="0.35">
      <c r="A31" s="11"/>
      <c r="B31" s="12" t="s">
        <v>23</v>
      </c>
      <c r="C31" s="17">
        <f>C26+C30</f>
        <v>5080.9500000000007</v>
      </c>
      <c r="D31" s="17">
        <f>D26+D30</f>
        <v>843.42000000000007</v>
      </c>
      <c r="E31" s="17">
        <f t="shared" si="3"/>
        <v>16.599651639949219</v>
      </c>
      <c r="F31" s="5"/>
    </row>
    <row r="32" spans="1:6" x14ac:dyDescent="0.35">
      <c r="F32" s="6"/>
    </row>
  </sheetData>
  <mergeCells count="8">
    <mergeCell ref="A1:E1"/>
    <mergeCell ref="A2:E2"/>
    <mergeCell ref="A27:E27"/>
    <mergeCell ref="A22:E22"/>
    <mergeCell ref="A17:E17"/>
    <mergeCell ref="A3:B3"/>
    <mergeCell ref="A5:E5"/>
    <mergeCell ref="A6:E6"/>
  </mergeCells>
  <pageMargins left="0.31496062992125984" right="0.31496062992125984" top="0.55118110236220474" bottom="0.55118110236220474" header="0.31496062992125984" footer="0.31496062992125984"/>
  <pageSetup paperSize="9" scale="87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Александровна Шанцева</dc:creator>
  <cp:lastModifiedBy>Александр Александрович Васюков</cp:lastModifiedBy>
  <cp:lastPrinted>2020-04-22T08:35:46Z</cp:lastPrinted>
  <dcterms:created xsi:type="dcterms:W3CDTF">2020-04-21T14:50:32Z</dcterms:created>
  <dcterms:modified xsi:type="dcterms:W3CDTF">2025-03-18T15:09:19Z</dcterms:modified>
</cp:coreProperties>
</file>