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27800" windowHeight="122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7" i="1" l="1"/>
  <c r="C27" i="1"/>
  <c r="C32" i="1" s="1"/>
  <c r="E17" i="1"/>
  <c r="E22" i="1"/>
  <c r="D31" i="1" l="1"/>
  <c r="C31" i="1"/>
  <c r="E29" i="1" l="1"/>
  <c r="E30" i="1"/>
  <c r="E26" i="1"/>
  <c r="E25" i="1"/>
  <c r="E20" i="1"/>
  <c r="E21" i="1"/>
  <c r="E24" i="1"/>
  <c r="E19" i="1"/>
  <c r="E8" i="1"/>
  <c r="E9" i="1"/>
  <c r="E10" i="1"/>
  <c r="E11" i="1"/>
  <c r="E13" i="1"/>
  <c r="E14" i="1"/>
  <c r="E15" i="1"/>
  <c r="E16" i="1"/>
  <c r="E7" i="1"/>
  <c r="D32" i="1" l="1"/>
  <c r="E31" i="1"/>
  <c r="E32" i="1" l="1"/>
  <c r="E27" i="1"/>
</calcChain>
</file>

<file path=xl/sharedStrings.xml><?xml version="1.0" encoding="utf-8"?>
<sst xmlns="http://schemas.openxmlformats.org/spreadsheetml/2006/main" count="54" uniqueCount="52">
  <si>
    <t>Управлением делами Правительства Ленинградской области</t>
  </si>
  <si>
    <t>Млн.руб.</t>
  </si>
  <si>
    <t>№ п/п</t>
  </si>
  <si>
    <t>Наименование группы расходов</t>
  </si>
  <si>
    <t>Бюджетные ассигнования/ Лимиты бюджетных обязательств</t>
  </si>
  <si>
    <t>Исполнение бюджета</t>
  </si>
  <si>
    <t>% исполнения бюджета к бюджетным ассигнованиям</t>
  </si>
  <si>
    <t>Исполнитель - Управление делами Правительства Ленинградской области 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</si>
  <si>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областного бюджета Ленинградской области</t>
    </r>
  </si>
  <si>
    <t>Оплата труда с начислениями, иные выплаты сотрудникам вне системы оплаты труда (командировочные расходы, выплаты социального характера)</t>
  </si>
  <si>
    <t>Расходы на обеспечение функций государственных органов (без пенсий, пособий и социальной помощи населению), государственное страхование госслужащих</t>
  </si>
  <si>
    <t>Другие общегосударственные вопросы (Исполнение судебных актов, налоги, сборы, в том числе консульские)</t>
  </si>
  <si>
    <t>Оказание финансовой и материальной помощи физическим лицам, премирование по распоряжению Губернатора Ленинградской области, ценные подарки не сотрудникам органов исполнительной власти Ленинградской области</t>
  </si>
  <si>
    <t>Резервный фонд Правительства Ленинградской области</t>
  </si>
  <si>
    <t>Субсидии юридическим лицам на возмещение затрат, связанных с выполнением работ, оказанием услуг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</si>
  <si>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федерального бюджета</t>
    </r>
  </si>
  <si>
    <t>Обеспечение деятельности депутатов Государственной Думы и их помощников в Ленинградской области</t>
  </si>
  <si>
    <t>Обеспечение деятельности членов Совета Федерации и их помощников в Ленинградской области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</si>
  <si>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Расходы за счет средств государственных программ Ленинградской области</t>
    </r>
  </si>
  <si>
    <t>Итого:</t>
  </si>
  <si>
    <t>Расходы за счет средств государственных программ Ленинградской области (исполнители - органы исполнительной власти Ленинградской области)</t>
  </si>
  <si>
    <t>ВСЕГО:</t>
  </si>
  <si>
    <t>1.1</t>
  </si>
  <si>
    <t>1.2</t>
  </si>
  <si>
    <t>1.3</t>
  </si>
  <si>
    <t>1.4</t>
  </si>
  <si>
    <t>1.5</t>
  </si>
  <si>
    <t>1.6</t>
  </si>
  <si>
    <t>1.6.1</t>
  </si>
  <si>
    <t>1.6.2</t>
  </si>
  <si>
    <t>2.1</t>
  </si>
  <si>
    <t>2.2</t>
  </si>
  <si>
    <t>2.3</t>
  </si>
  <si>
    <t>3.1</t>
  </si>
  <si>
    <t>3.2</t>
  </si>
  <si>
    <t>Субсидия на возмещение затрат по приобретению автомобилей для транспортного обеспечения органов государственной власти Ленинградской области и государственных органов Ленинградской области</t>
  </si>
  <si>
    <t>1.6.3</t>
  </si>
  <si>
    <t>1.6.4</t>
  </si>
  <si>
    <t>Субсидия на возмещение затрат, связанных с предоставлением транспортных услуг, органам государственной власти Ленинградской области и государственным органам Ленинградской области</t>
  </si>
  <si>
    <t>Субсидия на возмещение затрат, связанных с выполнением ремонтных работ помещений, занимаемых органами государственной власти Ленинградской области и государственными органами Ленинградской области</t>
  </si>
  <si>
    <t>Субсидия на 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 и государственными органами Ленинградской области</t>
  </si>
  <si>
    <t>Государственная программа Ленинградской области «Развитие культуры в Ленинградской области»</t>
  </si>
  <si>
    <t xml:space="preserve"> Государственная программа Ленинградской области «Цифровое развитие Ленинградской области»</t>
  </si>
  <si>
    <t>Государственная программа Ленинградской области «Устойчивое общественное развитие в Ленинградской области» (прием и направление делегаций)</t>
  </si>
  <si>
    <t>Государственная программа Ленинградской области «Стимулирование экономической активности Ленинградской области» (научные стипендии)</t>
  </si>
  <si>
    <t>3.3</t>
  </si>
  <si>
    <t xml:space="preserve">Информация об исполнении областного бюджета на «1» января 2021 года </t>
  </si>
  <si>
    <t>Единая субвенция на осуществление переданных полномочий Российской Федерации, осуществление отдельных полномочий</t>
  </si>
  <si>
    <t>2.4</t>
  </si>
  <si>
    <t xml:space="preserve">Грант из федерального бюджета за достижение показателей деятельности органов исполнительной власти субъектов Российской Федерации за 2019 год </t>
  </si>
  <si>
    <t>1.6.5</t>
  </si>
  <si>
    <t>Субсидия на увеличение уставного фонда ГУП "Автобаза Правительства Ленинградской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</si>
</sst>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3" fontId="0" fillId="0" borderId="0" xfId="1" applyNumberFormat="1" applyFont="1"/>
    <xf numFmtId="43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workbookViewId="0">
      <selection sqref="A1:E1"/>
    </sheetView>
  </sheetViews>
  <sheetFormatPr defaultRowHeight="14.5" x14ac:dyDescent="0.35"/>
  <cols>
    <col min="1" max="1" width="7.54296875" customWidth="1"/>
    <col min="2" max="2" width="53.7265625" customWidth="1"/>
    <col min="3" max="3" width="18.7265625" customWidth="1"/>
    <col min="4" max="4" width="19.26953125" customWidth="1"/>
    <col min="5" max="5" width="14.54296875" customWidth="1"/>
    <col min="6" max="6" width="7" customWidth="1"/>
  </cols>
  <sheetData>
    <row r="1" spans="1:6" ht="15.75" customHeight="1" x14ac:dyDescent="0.35">
      <c r="A1" s="24" t="s">
        <v>46</v>
      </c>
      <c r="B1" s="24"/>
      <c r="C1" s="24"/>
      <c r="D1" s="24"/>
      <c r="E1" s="24"/>
      <c r="F1" s="8"/>
    </row>
    <row r="2" spans="1:6" ht="15.75" customHeight="1" x14ac:dyDescent="0.35">
      <c r="A2" s="24" t="s">
        <v>0</v>
      </c>
      <c r="B2" s="24"/>
      <c r="C2" s="24"/>
      <c r="D2" s="24"/>
      <c r="E2" s="24"/>
      <c r="F2" s="8"/>
    </row>
    <row r="3" spans="1:6" x14ac:dyDescent="0.35">
      <c r="A3" s="32"/>
      <c r="B3" s="32"/>
      <c r="C3" s="1"/>
      <c r="D3" s="1"/>
      <c r="E3" s="7" t="s">
        <v>1</v>
      </c>
    </row>
    <row r="4" spans="1:6" ht="52" x14ac:dyDescent="0.3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</row>
    <row r="5" spans="1:6" x14ac:dyDescent="0.35">
      <c r="A5" s="33" t="s">
        <v>7</v>
      </c>
      <c r="B5" s="33"/>
      <c r="C5" s="33"/>
      <c r="D5" s="33"/>
      <c r="E5" s="33"/>
      <c r="F5" s="2"/>
    </row>
    <row r="6" spans="1:6" x14ac:dyDescent="0.35">
      <c r="A6" s="34" t="s">
        <v>8</v>
      </c>
      <c r="B6" s="34"/>
      <c r="C6" s="34"/>
      <c r="D6" s="34"/>
      <c r="E6" s="34"/>
      <c r="F6" s="3"/>
    </row>
    <row r="7" spans="1:6" s="15" customFormat="1" ht="39" x14ac:dyDescent="0.35">
      <c r="A7" s="10" t="s">
        <v>22</v>
      </c>
      <c r="B7" s="12" t="s">
        <v>9</v>
      </c>
      <c r="C7" s="9">
        <v>3210.75</v>
      </c>
      <c r="D7" s="9">
        <v>3074.6</v>
      </c>
      <c r="E7" s="9">
        <f>D7/C7*100</f>
        <v>95.759557735731534</v>
      </c>
    </row>
    <row r="8" spans="1:6" s="15" customFormat="1" ht="39" x14ac:dyDescent="0.35">
      <c r="A8" s="10" t="s">
        <v>23</v>
      </c>
      <c r="B8" s="12" t="s">
        <v>10</v>
      </c>
      <c r="C8" s="9">
        <v>136.26</v>
      </c>
      <c r="D8" s="9">
        <v>118.66</v>
      </c>
      <c r="E8" s="9">
        <f t="shared" ref="E8:E16" si="0">D8/C8*100</f>
        <v>87.083516806105976</v>
      </c>
    </row>
    <row r="9" spans="1:6" s="15" customFormat="1" ht="26" x14ac:dyDescent="0.35">
      <c r="A9" s="10" t="s">
        <v>24</v>
      </c>
      <c r="B9" s="12" t="s">
        <v>11</v>
      </c>
      <c r="C9" s="9">
        <v>2.13</v>
      </c>
      <c r="D9" s="9">
        <v>1.86</v>
      </c>
      <c r="E9" s="9">
        <f t="shared" si="0"/>
        <v>87.323943661971839</v>
      </c>
    </row>
    <row r="10" spans="1:6" s="15" customFormat="1" ht="52" x14ac:dyDescent="0.35">
      <c r="A10" s="10" t="s">
        <v>25</v>
      </c>
      <c r="B10" s="12" t="s">
        <v>12</v>
      </c>
      <c r="C10" s="9">
        <v>2.86</v>
      </c>
      <c r="D10" s="9">
        <v>2.52</v>
      </c>
      <c r="E10" s="9">
        <f t="shared" si="0"/>
        <v>88.111888111888121</v>
      </c>
    </row>
    <row r="11" spans="1:6" s="15" customFormat="1" x14ac:dyDescent="0.35">
      <c r="A11" s="10" t="s">
        <v>26</v>
      </c>
      <c r="B11" s="12" t="s">
        <v>13</v>
      </c>
      <c r="C11" s="9">
        <v>3.18</v>
      </c>
      <c r="D11" s="9">
        <v>3.18</v>
      </c>
      <c r="E11" s="9">
        <f t="shared" si="0"/>
        <v>100</v>
      </c>
    </row>
    <row r="12" spans="1:6" s="15" customFormat="1" ht="26" x14ac:dyDescent="0.35">
      <c r="A12" s="10" t="s">
        <v>27</v>
      </c>
      <c r="B12" s="12" t="s">
        <v>14</v>
      </c>
      <c r="C12" s="9"/>
      <c r="D12" s="9"/>
      <c r="E12" s="9"/>
    </row>
    <row r="13" spans="1:6" s="15" customFormat="1" ht="52" x14ac:dyDescent="0.35">
      <c r="A13" s="10" t="s">
        <v>28</v>
      </c>
      <c r="B13" s="12" t="s">
        <v>35</v>
      </c>
      <c r="C13" s="9">
        <v>45.41</v>
      </c>
      <c r="D13" s="9">
        <v>45.41</v>
      </c>
      <c r="E13" s="9">
        <f t="shared" si="0"/>
        <v>100</v>
      </c>
    </row>
    <row r="14" spans="1:6" s="15" customFormat="1" ht="52" x14ac:dyDescent="0.35">
      <c r="A14" s="10" t="s">
        <v>29</v>
      </c>
      <c r="B14" s="12" t="s">
        <v>38</v>
      </c>
      <c r="C14" s="9">
        <v>368.94</v>
      </c>
      <c r="D14" s="9">
        <v>368.94</v>
      </c>
      <c r="E14" s="9">
        <f t="shared" si="0"/>
        <v>100</v>
      </c>
    </row>
    <row r="15" spans="1:6" s="15" customFormat="1" ht="52" x14ac:dyDescent="0.35">
      <c r="A15" s="10" t="s">
        <v>36</v>
      </c>
      <c r="B15" s="12" t="s">
        <v>39</v>
      </c>
      <c r="C15" s="9">
        <v>32.270000000000003</v>
      </c>
      <c r="D15" s="9">
        <v>32.270000000000003</v>
      </c>
      <c r="E15" s="9">
        <f t="shared" si="0"/>
        <v>100</v>
      </c>
    </row>
    <row r="16" spans="1:6" s="15" customFormat="1" ht="52" x14ac:dyDescent="0.35">
      <c r="A16" s="10" t="s">
        <v>37</v>
      </c>
      <c r="B16" s="12" t="s">
        <v>40</v>
      </c>
      <c r="C16" s="9">
        <v>1009.76</v>
      </c>
      <c r="D16" s="9">
        <v>1009.76</v>
      </c>
      <c r="E16" s="9">
        <f t="shared" si="0"/>
        <v>100</v>
      </c>
    </row>
    <row r="17" spans="1:6" s="15" customFormat="1" ht="26" x14ac:dyDescent="0.35">
      <c r="A17" s="10" t="s">
        <v>50</v>
      </c>
      <c r="B17" s="12" t="s">
        <v>51</v>
      </c>
      <c r="C17" s="9">
        <v>42.76</v>
      </c>
      <c r="D17" s="9">
        <v>42.76</v>
      </c>
      <c r="E17" s="9">
        <f t="shared" ref="E17" si="1">D17/C17*100</f>
        <v>100</v>
      </c>
    </row>
    <row r="18" spans="1:6" s="15" customFormat="1" ht="15" customHeight="1" x14ac:dyDescent="0.35">
      <c r="A18" s="29" t="s">
        <v>15</v>
      </c>
      <c r="B18" s="30"/>
      <c r="C18" s="30"/>
      <c r="D18" s="30"/>
      <c r="E18" s="31"/>
      <c r="F18" s="16"/>
    </row>
    <row r="19" spans="1:6" s="15" customFormat="1" ht="26" x14ac:dyDescent="0.35">
      <c r="A19" s="10" t="s">
        <v>30</v>
      </c>
      <c r="B19" s="11" t="s">
        <v>16</v>
      </c>
      <c r="C19" s="9">
        <v>11.96</v>
      </c>
      <c r="D19" s="9">
        <v>11.48</v>
      </c>
      <c r="E19" s="9">
        <f>D19/C19*100</f>
        <v>95.986622073578587</v>
      </c>
    </row>
    <row r="20" spans="1:6" s="15" customFormat="1" ht="26" x14ac:dyDescent="0.35">
      <c r="A20" s="10" t="s">
        <v>31</v>
      </c>
      <c r="B20" s="11" t="s">
        <v>17</v>
      </c>
      <c r="C20" s="9">
        <v>4.3099999999999996</v>
      </c>
      <c r="D20" s="9">
        <v>4.2699999999999996</v>
      </c>
      <c r="E20" s="9">
        <f t="shared" ref="E20:E22" si="2">D20/C20*100</f>
        <v>99.071925754060317</v>
      </c>
    </row>
    <row r="21" spans="1:6" s="15" customFormat="1" ht="26" x14ac:dyDescent="0.35">
      <c r="A21" s="10" t="s">
        <v>32</v>
      </c>
      <c r="B21" s="11" t="s">
        <v>47</v>
      </c>
      <c r="C21" s="9">
        <v>28.62</v>
      </c>
      <c r="D21" s="9">
        <v>28.62</v>
      </c>
      <c r="E21" s="9">
        <f t="shared" si="2"/>
        <v>100</v>
      </c>
    </row>
    <row r="22" spans="1:6" s="15" customFormat="1" ht="39" x14ac:dyDescent="0.35">
      <c r="A22" s="10" t="s">
        <v>48</v>
      </c>
      <c r="B22" s="11" t="s">
        <v>49</v>
      </c>
      <c r="C22" s="9">
        <v>35.74</v>
      </c>
      <c r="D22" s="9">
        <v>35.74</v>
      </c>
      <c r="E22" s="9">
        <f t="shared" si="2"/>
        <v>100</v>
      </c>
    </row>
    <row r="23" spans="1:6" s="15" customFormat="1" x14ac:dyDescent="0.35">
      <c r="A23" s="28" t="s">
        <v>18</v>
      </c>
      <c r="B23" s="28"/>
      <c r="C23" s="28"/>
      <c r="D23" s="28"/>
      <c r="E23" s="28"/>
      <c r="F23" s="16"/>
    </row>
    <row r="24" spans="1:6" s="15" customFormat="1" ht="26" x14ac:dyDescent="0.35">
      <c r="A24" s="10" t="s">
        <v>33</v>
      </c>
      <c r="B24" s="11" t="s">
        <v>42</v>
      </c>
      <c r="C24" s="9">
        <v>155.37</v>
      </c>
      <c r="D24" s="9">
        <v>151.82</v>
      </c>
      <c r="E24" s="9">
        <f>D24/C24*100</f>
        <v>97.715131621291107</v>
      </c>
      <c r="F24" s="14"/>
    </row>
    <row r="25" spans="1:6" s="15" customFormat="1" ht="39" x14ac:dyDescent="0.35">
      <c r="A25" s="10" t="s">
        <v>34</v>
      </c>
      <c r="B25" s="11" t="s">
        <v>44</v>
      </c>
      <c r="C25" s="9">
        <v>3</v>
      </c>
      <c r="D25" s="9">
        <v>3</v>
      </c>
      <c r="E25" s="9">
        <f>D25/C25*100</f>
        <v>100</v>
      </c>
      <c r="F25" s="14"/>
    </row>
    <row r="26" spans="1:6" s="15" customFormat="1" ht="26" x14ac:dyDescent="0.35">
      <c r="A26" s="10" t="s">
        <v>45</v>
      </c>
      <c r="B26" s="11" t="s">
        <v>41</v>
      </c>
      <c r="C26" s="9">
        <v>12</v>
      </c>
      <c r="D26" s="9">
        <v>11.99</v>
      </c>
      <c r="E26" s="9">
        <f>D26/C26*100</f>
        <v>99.916666666666671</v>
      </c>
      <c r="F26" s="14"/>
    </row>
    <row r="27" spans="1:6" s="15" customFormat="1" x14ac:dyDescent="0.35">
      <c r="A27" s="21"/>
      <c r="B27" s="19" t="s">
        <v>19</v>
      </c>
      <c r="C27" s="20">
        <f>C7+C8+C9+C10+C11+C13+C14+C15+C16+C17+C19+C20+C21+C22+C24+C25+C26</f>
        <v>5105.3200000000006</v>
      </c>
      <c r="D27" s="20">
        <f>D7+D8+D9+D10+D11+D13+D14+D15+D16+D17+D19+D20+D21+D22+D24+D25+D26</f>
        <v>4946.8799999999992</v>
      </c>
      <c r="E27" s="20">
        <f t="shared" ref="E27" si="3">D27/C27*100</f>
        <v>96.896570636120728</v>
      </c>
      <c r="F27" s="18"/>
    </row>
    <row r="28" spans="1:6" s="15" customFormat="1" ht="29.25" customHeight="1" x14ac:dyDescent="0.35">
      <c r="A28" s="25" t="s">
        <v>20</v>
      </c>
      <c r="B28" s="26"/>
      <c r="C28" s="26"/>
      <c r="D28" s="26"/>
      <c r="E28" s="27"/>
      <c r="F28" s="17"/>
    </row>
    <row r="29" spans="1:6" s="15" customFormat="1" ht="43.5" customHeight="1" x14ac:dyDescent="0.35">
      <c r="A29" s="12">
        <v>1</v>
      </c>
      <c r="B29" s="11" t="s">
        <v>43</v>
      </c>
      <c r="C29" s="9">
        <v>7.2</v>
      </c>
      <c r="D29" s="9">
        <v>5.83</v>
      </c>
      <c r="E29" s="9">
        <f t="shared" ref="E29:E32" si="4">D29/C29*100</f>
        <v>80.972222222222229</v>
      </c>
      <c r="F29" s="14"/>
    </row>
    <row r="30" spans="1:6" s="15" customFormat="1" ht="30" customHeight="1" x14ac:dyDescent="0.35">
      <c r="A30" s="13">
        <v>2</v>
      </c>
      <c r="B30" s="11" t="s">
        <v>42</v>
      </c>
      <c r="C30" s="9">
        <v>24.16</v>
      </c>
      <c r="D30" s="9">
        <v>11.19</v>
      </c>
      <c r="E30" s="9">
        <f t="shared" si="4"/>
        <v>46.316225165562912</v>
      </c>
      <c r="F30" s="18"/>
    </row>
    <row r="31" spans="1:6" s="15" customFormat="1" x14ac:dyDescent="0.35">
      <c r="A31" s="13"/>
      <c r="B31" s="19" t="s">
        <v>19</v>
      </c>
      <c r="C31" s="20">
        <f>SUM(C29:C30)</f>
        <v>31.36</v>
      </c>
      <c r="D31" s="20">
        <f>SUM(D29:D30)</f>
        <v>17.02</v>
      </c>
      <c r="E31" s="20">
        <f t="shared" si="4"/>
        <v>54.272959183673464</v>
      </c>
      <c r="F31" s="18"/>
    </row>
    <row r="32" spans="1:6" s="15" customFormat="1" x14ac:dyDescent="0.35">
      <c r="A32" s="13"/>
      <c r="B32" s="19" t="s">
        <v>21</v>
      </c>
      <c r="C32" s="20">
        <f>C27+C31</f>
        <v>5136.68</v>
      </c>
      <c r="D32" s="20">
        <f>D27+D31</f>
        <v>4963.8999999999996</v>
      </c>
      <c r="E32" s="20">
        <f t="shared" si="4"/>
        <v>96.63634877002265</v>
      </c>
      <c r="F32" s="18"/>
    </row>
    <row r="33" spans="3:6" x14ac:dyDescent="0.35">
      <c r="F33" s="4"/>
    </row>
    <row r="37" spans="3:6" x14ac:dyDescent="0.35">
      <c r="C37" s="22"/>
      <c r="D37" s="22"/>
    </row>
    <row r="39" spans="3:6" x14ac:dyDescent="0.35">
      <c r="C39" s="23"/>
      <c r="D39" s="23"/>
    </row>
  </sheetData>
  <mergeCells count="8">
    <mergeCell ref="A1:E1"/>
    <mergeCell ref="A2:E2"/>
    <mergeCell ref="A28:E28"/>
    <mergeCell ref="A23:E23"/>
    <mergeCell ref="A18:E18"/>
    <mergeCell ref="A3:B3"/>
    <mergeCell ref="A5:E5"/>
    <mergeCell ref="A6:E6"/>
  </mergeCells>
  <pageMargins left="0.31496062992125984" right="0.31496062992125984" top="0.35433070866141736" bottom="0.35433070866141736" header="0.31496062992125984" footer="0.31496062992125984"/>
  <pageSetup paperSize="9" scale="7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Шанцева</dc:creator>
  <cp:lastModifiedBy>Александр Александрович Васюков</cp:lastModifiedBy>
  <cp:lastPrinted>2021-03-29T14:41:24Z</cp:lastPrinted>
  <dcterms:created xsi:type="dcterms:W3CDTF">2020-04-21T14:50:32Z</dcterms:created>
  <dcterms:modified xsi:type="dcterms:W3CDTF">2025-03-18T15:19:25Z</dcterms:modified>
</cp:coreProperties>
</file>