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70" windowWidth="19820" windowHeight="91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5" i="1" l="1"/>
  <c r="E24" i="1"/>
  <c r="D26" i="1"/>
  <c r="E26" i="1" s="1"/>
  <c r="C26" i="1"/>
  <c r="C27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7" i="1"/>
  <c r="D22" i="1"/>
  <c r="C22" i="1"/>
  <c r="D27" i="1" l="1"/>
  <c r="E27" i="1" s="1"/>
  <c r="E22" i="1"/>
</calcChain>
</file>

<file path=xl/sharedStrings.xml><?xml version="1.0" encoding="utf-8"?>
<sst xmlns="http://schemas.openxmlformats.org/spreadsheetml/2006/main" count="46" uniqueCount="43">
  <si>
    <t>Аналитическая записка об исполнении областного бюджета на 01 января 2020 года Управлением делами Правительства Ленинградской области</t>
  </si>
  <si>
    <t>№ п/п</t>
  </si>
  <si>
    <t>Наименование группы расходов</t>
  </si>
  <si>
    <t>Бюджетные ассигнования / Лимиты бюджетных обязательств</t>
  </si>
  <si>
    <t>Исполнение бюджета</t>
  </si>
  <si>
    <t>% исполнения бюджета к бюджетным ассигн-ям</t>
  </si>
  <si>
    <t>Исполнитель - управление делами Правительства Ленинградской области</t>
  </si>
  <si>
    <t>1</t>
  </si>
  <si>
    <t>Оплата труда с начислениями, иные выплаты сотрудникам вне системы оплаты труда (командировочные расходы, выплаты соц.характера)</t>
  </si>
  <si>
    <t>2</t>
  </si>
  <si>
    <t>Расходы на обеспечение функций государственных органов (без пенсий, пособий и социальной помощи населению), гос.страх.гс</t>
  </si>
  <si>
    <t>3</t>
  </si>
  <si>
    <t>Субсидии на возмещение затрат, связанных с предоставлением транспортных услуг органам государственной власти Ленинградской области</t>
  </si>
  <si>
    <t>4</t>
  </si>
  <si>
    <t>Субсидии на возмещение затрат по приобретению автомобилей для государственных нужд Ленинградской области</t>
  </si>
  <si>
    <t>5</t>
  </si>
  <si>
    <t>Субсидии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</t>
  </si>
  <si>
    <t>6</t>
  </si>
  <si>
    <t>Субсидии на возмещение затрат или недополученных доходов в связи с выполнением ремонтных работ для государственных нужд Ленинградской области</t>
  </si>
  <si>
    <t>7</t>
  </si>
  <si>
    <t>Гос. программа ЛО "Стимулирование эк.активности Ленинградской области" Государственная поддержка талантливых ученых, в т. ч. публично-нормативные обязательства</t>
  </si>
  <si>
    <t>8</t>
  </si>
  <si>
    <t>Гос. программа ЛО «Развитие культуры в Ленинградской области»</t>
  </si>
  <si>
    <t>9</t>
  </si>
  <si>
    <t>Г ос. программа ЛО «Цифровое развитие ЛО»</t>
  </si>
  <si>
    <t>10</t>
  </si>
  <si>
    <t>Другие общегосударственные вопросы (Исполнение судебных актов, налоги, сборы, в том числе консульские)</t>
  </si>
  <si>
    <t>11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</si>
  <si>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ОИВ ЛО</t>
  </si>
  <si>
    <t>12</t>
  </si>
  <si>
    <t>Резервный фонд Правительства Ленинградской области</t>
  </si>
  <si>
    <t>13</t>
  </si>
  <si>
    <t>Обеспечение деятельности депутатов Государственной Думы и их помощников в Ленинградской области</t>
  </si>
  <si>
    <t>14</t>
  </si>
  <si>
    <t>Обеспечение деятельности членов Совета Федерации и их помощников в Ленинградской области</t>
  </si>
  <si>
    <t>15</t>
  </si>
  <si>
    <t>Исполнители - органы исполнительной власти Ленинградской области</t>
  </si>
  <si>
    <t>Г ос. программа ЛО «Устойчивое общественное развитие в ЛО» (прием и направление делегаций)</t>
  </si>
  <si>
    <r>
      <rPr>
        <b/>
        <sz val="12"/>
        <rFont val="Times New Roman"/>
        <family val="1"/>
        <charset val="204"/>
      </rPr>
      <t>Итого:</t>
    </r>
  </si>
  <si>
    <r>
      <rPr>
        <b/>
        <sz val="12"/>
        <rFont val="Times New Roman"/>
        <family val="1"/>
        <charset val="204"/>
      </rPr>
      <t>ВСЕГО:</t>
    </r>
  </si>
  <si>
    <t>Гос. программа ЛО «Цифровое развитие ЛО»</t>
  </si>
  <si>
    <t>Единая субвенция, осуществление отдельных полномочий</t>
  </si>
  <si>
    <t>Млн.руб.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</si>
</sst>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indent="1"/>
    </xf>
    <xf numFmtId="2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topLeftCell="A10" workbookViewId="0">
      <selection activeCell="E27" sqref="E27"/>
    </sheetView>
  </sheetViews>
  <sheetFormatPr defaultColWidth="9.1796875" defaultRowHeight="13" x14ac:dyDescent="0.3"/>
  <cols>
    <col min="1" max="1" width="4" style="1"/>
    <col min="2" max="2" width="66" style="1"/>
    <col min="3" max="3" width="19.1796875" style="1" customWidth="1"/>
    <col min="4" max="4" width="12.81640625" style="1" customWidth="1"/>
    <col min="5" max="5" width="14" style="1" customWidth="1"/>
    <col min="6" max="16384" width="9.1796875" style="1"/>
  </cols>
  <sheetData>
    <row r="1" spans="1:5" ht="39.75" customHeight="1" x14ac:dyDescent="0.3">
      <c r="A1" s="16" t="s">
        <v>0</v>
      </c>
      <c r="B1" s="17"/>
      <c r="C1" s="17"/>
      <c r="D1" s="17"/>
      <c r="E1" s="17"/>
    </row>
    <row r="2" spans="1:5" ht="18" x14ac:dyDescent="0.4">
      <c r="A2" s="2"/>
      <c r="B2" s="2"/>
      <c r="C2" s="2"/>
      <c r="D2" s="2"/>
      <c r="E2" s="2"/>
    </row>
    <row r="3" spans="1:5" ht="14" x14ac:dyDescent="0.3">
      <c r="A3" s="18" t="s">
        <v>42</v>
      </c>
      <c r="B3" s="18"/>
      <c r="C3" s="18"/>
      <c r="D3" s="18"/>
      <c r="E3" s="18"/>
    </row>
    <row r="5" spans="1:5" ht="77.5" x14ac:dyDescent="0.35">
      <c r="A5" s="3" t="s">
        <v>1</v>
      </c>
      <c r="B5" s="4" t="s">
        <v>2</v>
      </c>
      <c r="C5" s="5" t="s">
        <v>3</v>
      </c>
      <c r="D5" s="6" t="s">
        <v>4</v>
      </c>
      <c r="E5" s="5" t="s">
        <v>5</v>
      </c>
    </row>
    <row r="6" spans="1:5" ht="15.5" x14ac:dyDescent="0.35">
      <c r="A6" s="19" t="s">
        <v>6</v>
      </c>
      <c r="B6" s="19"/>
      <c r="C6" s="19"/>
      <c r="D6" s="19"/>
      <c r="E6" s="19"/>
    </row>
    <row r="7" spans="1:5" ht="46.5" x14ac:dyDescent="0.3">
      <c r="A7" s="7" t="s">
        <v>7</v>
      </c>
      <c r="B7" s="3" t="s">
        <v>8</v>
      </c>
      <c r="C7" s="14">
        <v>3190.13</v>
      </c>
      <c r="D7" s="14">
        <v>3143.37</v>
      </c>
      <c r="E7" s="14">
        <f>D7/C7*100</f>
        <v>98.534229012610766</v>
      </c>
    </row>
    <row r="8" spans="1:5" ht="37.5" customHeight="1" x14ac:dyDescent="0.35">
      <c r="A8" s="7" t="s">
        <v>9</v>
      </c>
      <c r="B8" s="8" t="s">
        <v>10</v>
      </c>
      <c r="C8" s="14">
        <v>146.02000000000001</v>
      </c>
      <c r="D8" s="14">
        <v>124.15</v>
      </c>
      <c r="E8" s="14">
        <f t="shared" ref="E8:E22" si="0">D8/C8*100</f>
        <v>85.022599643884405</v>
      </c>
    </row>
    <row r="9" spans="1:5" ht="46.5" x14ac:dyDescent="0.35">
      <c r="A9" s="7" t="s">
        <v>11</v>
      </c>
      <c r="B9" s="8" t="s">
        <v>12</v>
      </c>
      <c r="C9" s="14">
        <v>351.13</v>
      </c>
      <c r="D9" s="14">
        <v>351.13</v>
      </c>
      <c r="E9" s="14">
        <f t="shared" si="0"/>
        <v>100</v>
      </c>
    </row>
    <row r="10" spans="1:5" ht="31" x14ac:dyDescent="0.35">
      <c r="A10" s="7" t="s">
        <v>13</v>
      </c>
      <c r="B10" s="8" t="s">
        <v>14</v>
      </c>
      <c r="C10" s="14">
        <v>64.64</v>
      </c>
      <c r="D10" s="14">
        <v>64.64</v>
      </c>
      <c r="E10" s="14">
        <f t="shared" si="0"/>
        <v>100</v>
      </c>
    </row>
    <row r="11" spans="1:5" ht="46.5" x14ac:dyDescent="0.35">
      <c r="A11" s="7" t="s">
        <v>15</v>
      </c>
      <c r="B11" s="8" t="s">
        <v>16</v>
      </c>
      <c r="C11" s="14">
        <v>779</v>
      </c>
      <c r="D11" s="14">
        <v>779</v>
      </c>
      <c r="E11" s="14">
        <f t="shared" si="0"/>
        <v>100</v>
      </c>
    </row>
    <row r="12" spans="1:5" ht="46.5" x14ac:dyDescent="0.35">
      <c r="A12" s="7" t="s">
        <v>17</v>
      </c>
      <c r="B12" s="8" t="s">
        <v>18</v>
      </c>
      <c r="C12" s="14">
        <v>354</v>
      </c>
      <c r="D12" s="14">
        <v>272.64</v>
      </c>
      <c r="E12" s="14">
        <f t="shared" si="0"/>
        <v>77.016949152542367</v>
      </c>
    </row>
    <row r="13" spans="1:5" ht="46.5" x14ac:dyDescent="0.35">
      <c r="A13" s="7" t="s">
        <v>19</v>
      </c>
      <c r="B13" s="8" t="s">
        <v>20</v>
      </c>
      <c r="C13" s="14">
        <v>3</v>
      </c>
      <c r="D13" s="14">
        <v>2.88</v>
      </c>
      <c r="E13" s="14">
        <f t="shared" si="0"/>
        <v>96</v>
      </c>
    </row>
    <row r="14" spans="1:5" ht="17.25" customHeight="1" x14ac:dyDescent="0.3">
      <c r="A14" s="7" t="s">
        <v>21</v>
      </c>
      <c r="B14" s="9" t="s">
        <v>22</v>
      </c>
      <c r="C14" s="14">
        <v>2</v>
      </c>
      <c r="D14" s="14">
        <v>2</v>
      </c>
      <c r="E14" s="14">
        <f t="shared" si="0"/>
        <v>100</v>
      </c>
    </row>
    <row r="15" spans="1:5" ht="15.5" x14ac:dyDescent="0.35">
      <c r="A15" s="10" t="s">
        <v>23</v>
      </c>
      <c r="B15" s="11" t="s">
        <v>40</v>
      </c>
      <c r="C15" s="14">
        <v>63.23</v>
      </c>
      <c r="D15" s="14">
        <v>59.75</v>
      </c>
      <c r="E15" s="14">
        <f t="shared" si="0"/>
        <v>94.496283409773852</v>
      </c>
    </row>
    <row r="16" spans="1:5" ht="31" x14ac:dyDescent="0.35">
      <c r="A16" s="7" t="s">
        <v>25</v>
      </c>
      <c r="B16" s="8" t="s">
        <v>26</v>
      </c>
      <c r="C16" s="14">
        <v>13.38</v>
      </c>
      <c r="D16" s="14">
        <v>1.31</v>
      </c>
      <c r="E16" s="14">
        <f t="shared" si="0"/>
        <v>9.7907324364723465</v>
      </c>
    </row>
    <row r="17" spans="1:5" ht="46.5" x14ac:dyDescent="0.3">
      <c r="A17" s="7" t="s">
        <v>27</v>
      </c>
      <c r="B17" s="3" t="s">
        <v>28</v>
      </c>
      <c r="C17" s="14">
        <v>2.86</v>
      </c>
      <c r="D17" s="14">
        <v>1.73</v>
      </c>
      <c r="E17" s="14">
        <f t="shared" si="0"/>
        <v>60.489510489510486</v>
      </c>
    </row>
    <row r="18" spans="1:5" ht="15.5" x14ac:dyDescent="0.35">
      <c r="A18" s="10" t="s">
        <v>29</v>
      </c>
      <c r="B18" s="11" t="s">
        <v>30</v>
      </c>
      <c r="C18" s="14">
        <v>4.62</v>
      </c>
      <c r="D18" s="14">
        <v>4.62</v>
      </c>
      <c r="E18" s="14">
        <f t="shared" si="0"/>
        <v>100</v>
      </c>
    </row>
    <row r="19" spans="1:5" ht="31" x14ac:dyDescent="0.35">
      <c r="A19" s="7" t="s">
        <v>31</v>
      </c>
      <c r="B19" s="8" t="s">
        <v>32</v>
      </c>
      <c r="C19" s="14">
        <v>10.94</v>
      </c>
      <c r="D19" s="14">
        <v>10.9</v>
      </c>
      <c r="E19" s="14">
        <f t="shared" si="0"/>
        <v>99.634369287020121</v>
      </c>
    </row>
    <row r="20" spans="1:5" ht="31" x14ac:dyDescent="0.35">
      <c r="A20" s="7" t="s">
        <v>33</v>
      </c>
      <c r="B20" s="8" t="s">
        <v>34</v>
      </c>
      <c r="C20" s="14">
        <v>3.49</v>
      </c>
      <c r="D20" s="14">
        <v>3.48</v>
      </c>
      <c r="E20" s="14">
        <f t="shared" si="0"/>
        <v>99.713467048710598</v>
      </c>
    </row>
    <row r="21" spans="1:5" ht="15.5" x14ac:dyDescent="0.35">
      <c r="A21" s="10" t="s">
        <v>35</v>
      </c>
      <c r="B21" s="11" t="s">
        <v>41</v>
      </c>
      <c r="C21" s="14">
        <v>27.67</v>
      </c>
      <c r="D21" s="14">
        <v>27.67</v>
      </c>
      <c r="E21" s="14">
        <f t="shared" si="0"/>
        <v>100</v>
      </c>
    </row>
    <row r="22" spans="1:5" ht="15.5" x14ac:dyDescent="0.35">
      <c r="A22" s="12"/>
      <c r="B22" s="11" t="s">
        <v>38</v>
      </c>
      <c r="C22" s="14">
        <f>SUM(C7:C21)</f>
        <v>5016.1099999999988</v>
      </c>
      <c r="D22" s="14">
        <f>SUM(D7:D21)</f>
        <v>4849.2699999999995</v>
      </c>
      <c r="E22" s="14">
        <f t="shared" si="0"/>
        <v>96.673916640584054</v>
      </c>
    </row>
    <row r="23" spans="1:5" ht="15.5" x14ac:dyDescent="0.35">
      <c r="A23" s="19" t="s">
        <v>36</v>
      </c>
      <c r="B23" s="19"/>
      <c r="C23" s="19"/>
      <c r="D23" s="19"/>
      <c r="E23" s="19"/>
    </row>
    <row r="24" spans="1:5" ht="31" x14ac:dyDescent="0.35">
      <c r="A24" s="7" t="s">
        <v>7</v>
      </c>
      <c r="B24" s="8" t="s">
        <v>37</v>
      </c>
      <c r="C24" s="14">
        <v>16.32</v>
      </c>
      <c r="D24" s="14">
        <v>14.38</v>
      </c>
      <c r="E24" s="14">
        <f>D24/C24*100</f>
        <v>88.112745098039213</v>
      </c>
    </row>
    <row r="25" spans="1:5" ht="15.5" x14ac:dyDescent="0.35">
      <c r="A25" s="10" t="s">
        <v>9</v>
      </c>
      <c r="B25" s="11" t="s">
        <v>24</v>
      </c>
      <c r="C25" s="14">
        <v>13.4</v>
      </c>
      <c r="D25" s="14">
        <v>9.08</v>
      </c>
      <c r="E25" s="14">
        <f t="shared" ref="E25:E27" si="1">D25/C25*100</f>
        <v>67.761194029850742</v>
      </c>
    </row>
    <row r="26" spans="1:5" ht="15.5" x14ac:dyDescent="0.35">
      <c r="A26" s="13"/>
      <c r="B26" s="11" t="s">
        <v>38</v>
      </c>
      <c r="C26" s="14">
        <f>SUM(C24:C25)</f>
        <v>29.72</v>
      </c>
      <c r="D26" s="14">
        <f>SUM(D24:D25)</f>
        <v>23.46</v>
      </c>
      <c r="E26" s="14">
        <f t="shared" si="1"/>
        <v>78.936742934051153</v>
      </c>
    </row>
    <row r="27" spans="1:5" ht="15.5" x14ac:dyDescent="0.35">
      <c r="A27" s="13"/>
      <c r="B27" s="11" t="s">
        <v>39</v>
      </c>
      <c r="C27" s="15">
        <f>C26+C22</f>
        <v>5045.829999999999</v>
      </c>
      <c r="D27" s="15">
        <f>D26+D22</f>
        <v>4872.7299999999996</v>
      </c>
      <c r="E27" s="14">
        <f t="shared" si="1"/>
        <v>96.569444471969931</v>
      </c>
    </row>
  </sheetData>
  <mergeCells count="4">
    <mergeCell ref="A1:E1"/>
    <mergeCell ref="A3:E3"/>
    <mergeCell ref="A6:E6"/>
    <mergeCell ref="A23:E23"/>
  </mergeCells>
  <pageMargins left="0.7" right="0.7" top="0.75" bottom="0.75" header="0.3" footer="0.3"/>
  <pageSetup paperSize="9" scale="7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2020-04-24T14:33:16Z</cp:lastPrinted>
  <dcterms:created xsi:type="dcterms:W3CDTF">2020-04-24T13:51:27Z</dcterms:created>
  <dcterms:modified xsi:type="dcterms:W3CDTF">2025-03-18T14:56:35Z</dcterms:modified>
</cp:coreProperties>
</file>