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7800" windowHeight="1247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Лист1!$A$1:$E$38</definedName>
  </definedNames>
  <calcPr calcId="145621" refMode="R1C1"/>
</workbook>
</file>

<file path=xl/calcChain.xml><?xml version="1.0" encoding="utf-8"?>
<calcChain xmlns="http://schemas.openxmlformats.org/spreadsheetml/2006/main">
  <c r="D27" i="1" l="1"/>
  <c r="C27" i="1"/>
  <c r="E17" i="1"/>
  <c r="C31" i="1" l="1"/>
  <c r="E21" i="1"/>
  <c r="E16" i="1" l="1"/>
  <c r="E24" i="1" l="1"/>
  <c r="E25" i="1"/>
  <c r="E26" i="1"/>
  <c r="E11" i="1" l="1"/>
  <c r="D31" i="1" l="1"/>
  <c r="D32" i="1" s="1"/>
  <c r="E29" i="1" l="1"/>
  <c r="E30" i="1"/>
  <c r="E20" i="1"/>
  <c r="E23" i="1"/>
  <c r="E19" i="1"/>
  <c r="E8" i="1"/>
  <c r="E9" i="1"/>
  <c r="E13" i="1"/>
  <c r="E14" i="1"/>
  <c r="E15" i="1"/>
  <c r="E7" i="1"/>
  <c r="C32" i="1" l="1"/>
  <c r="E31" i="1"/>
  <c r="E32" i="1" l="1"/>
  <c r="E27" i="1"/>
</calcChain>
</file>

<file path=xl/sharedStrings.xml><?xml version="1.0" encoding="utf-8"?>
<sst xmlns="http://schemas.openxmlformats.org/spreadsheetml/2006/main" count="54" uniqueCount="52">
  <si>
    <t>Управлением делами Правительства Ленинградской области</t>
  </si>
  <si>
    <t>Млн.руб.</t>
  </si>
  <si>
    <t>№ п/п</t>
  </si>
  <si>
    <t>Наименование группы расходов</t>
  </si>
  <si>
    <t>Бюджетные ассигнования/ Лимиты бюджетных обязательств</t>
  </si>
  <si>
    <t>Исполнение бюджета</t>
  </si>
  <si>
    <t>% исполнения бюджета к бюджетным ассигнованиям</t>
  </si>
  <si>
    <t>Исполнитель - Управление делами Правительства Ленинградской области </t>
  </si>
  <si>
    <r>
      <t>1.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Непрограммные расходы за счет средств областного бюджета Ленинградской области</t>
    </r>
  </si>
  <si>
    <t>Оплата труда с начислениями, иные выплаты сотрудникам вне системы оплаты труда (командировочные расходы, выплаты социального характера)</t>
  </si>
  <si>
    <t>Расходы на обеспечение функций государственных органов (без пенсий, пособий и социальной помощи населению), государственное страхование госслужащих</t>
  </si>
  <si>
    <t>Другие общегосударственные вопросы (Исполнение судебных актов, налоги, сборы, в том числе консульские)</t>
  </si>
  <si>
    <t>Оказание финансовой и материальной помощи физическим лицам, премирование по распоряжению Губернатора Ленинградской области, ценные подарки не сотрудникам органов исполнительной власти Ленинградской области</t>
  </si>
  <si>
    <t>Резервный фонд Правительства Ленинградской области</t>
  </si>
  <si>
    <t>Обеспечение деятельности депутатов Государственной Думы и их помощников в Ленинградской области</t>
  </si>
  <si>
    <t>Единая субвенция на осуществление переданных полномочий Российской Федерации</t>
  </si>
  <si>
    <t>Итого:</t>
  </si>
  <si>
    <t>ВСЕГО:</t>
  </si>
  <si>
    <t>1.1</t>
  </si>
  <si>
    <t>1.2</t>
  </si>
  <si>
    <t>1.3</t>
  </si>
  <si>
    <t>1.4</t>
  </si>
  <si>
    <t>1.5</t>
  </si>
  <si>
    <t>1.6</t>
  </si>
  <si>
    <t>1.6.1</t>
  </si>
  <si>
    <t>1.6.2</t>
  </si>
  <si>
    <t>2.1</t>
  </si>
  <si>
    <t>2.2</t>
  </si>
  <si>
    <t>2.3</t>
  </si>
  <si>
    <t>3.1</t>
  </si>
  <si>
    <t>3.2</t>
  </si>
  <si>
    <t>1.6.3</t>
  </si>
  <si>
    <t>Субсидия на возмещение затрат, связанных с предоставлением услуг по содержанию и эксплуатации помещений, занимаемых органами государственной власти Ленинградской области и государственными органами Ленинградской области</t>
  </si>
  <si>
    <t>Государственная программа Ленинградской области «Развитие культуры в Ленинградской области»</t>
  </si>
  <si>
    <t xml:space="preserve"> Государственная программа Ленинградской области «Цифровое развитие Ленинградской области»</t>
  </si>
  <si>
    <t>Государственная программа Ленинградской области «Стимулирование экономической активности Ленинградской области» (научные стипендии)</t>
  </si>
  <si>
    <t>3.3</t>
  </si>
  <si>
    <t>Субсидия на выполнение государственного задания государственному бюджетному учреждению</t>
  </si>
  <si>
    <t>Субсидия государственному бюджетному учреждению на иные цели</t>
  </si>
  <si>
    <t>Субсидии юридическим лицам на возмещение затрат, связанных с выполнением работ, оказанием услуг, субсидии бюджетному учреждению</t>
  </si>
  <si>
    <t>Государственная программа Ленинградской области «Устойчивое общественное развитие в Ленинградской области» (прием и направление делегаций, мероприятия)</t>
  </si>
  <si>
    <r>
      <t>2.</t>
    </r>
    <r>
      <rPr>
        <sz val="7"/>
        <rFont val="Times New Roman"/>
        <family val="1"/>
        <charset val="204"/>
      </rPr>
      <t xml:space="preserve">       </t>
    </r>
    <r>
      <rPr>
        <sz val="10"/>
        <rFont val="Times New Roman"/>
        <family val="1"/>
        <charset val="204"/>
      </rPr>
      <t>Непрограммные расходы за счет средств федерального бюджета</t>
    </r>
  </si>
  <si>
    <t>Обеспечение деятельности сенаторов Российской Федерации и их помощников в Ленинградской области</t>
  </si>
  <si>
    <r>
      <t>3.</t>
    </r>
    <r>
      <rPr>
        <sz val="7"/>
        <rFont val="Times New Roman"/>
        <family val="1"/>
        <charset val="204"/>
      </rPr>
      <t xml:space="preserve">       </t>
    </r>
    <r>
      <rPr>
        <sz val="10"/>
        <rFont val="Times New Roman"/>
        <family val="1"/>
        <charset val="204"/>
      </rPr>
      <t>Расходы за счет средств государственных и региональной программ Ленинградской области</t>
    </r>
  </si>
  <si>
    <t>Расходы за счет средств государственных и региональной программ Ленинградской области (исполнители - органы исполнительной власти Ленинградской области)</t>
  </si>
  <si>
    <t>Региональная программа развития государственной гражданской службы Ленинградской области в органах исполнительной власти Ленинградской области на 2022-2024 годы</t>
  </si>
  <si>
    <t>3.4</t>
  </si>
  <si>
    <t>1.7.</t>
  </si>
  <si>
    <t>Денежные выплаты за добросовестное выполнение задач по охране общественного порядка и обеспечению общественной безопасности в Ленинградской области</t>
  </si>
  <si>
    <t>Мероприятия в рамках реализации специальной меры в сфере экономики</t>
  </si>
  <si>
    <t>1.8</t>
  </si>
  <si>
    <t xml:space="preserve">Информация об исполнении областного бюджета на «1» июля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</si>
</sst>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8" fillId="0" borderId="0" xfId="0" applyFont="1" applyFill="1"/>
    <xf numFmtId="49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justify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2" fontId="0" fillId="0" borderId="0" xfId="0" applyNumberFormat="1" applyFill="1"/>
    <xf numFmtId="0" fontId="2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justify" vertical="center"/>
    </xf>
    <xf numFmtId="0" fontId="3" fillId="0" borderId="0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justify" vertical="center"/>
    </xf>
    <xf numFmtId="0" fontId="3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justify" vertical="center"/>
    </xf>
    <xf numFmtId="2" fontId="2" fillId="0" borderId="0" xfId="0" applyNumberFormat="1" applyFont="1" applyFill="1" applyBorder="1" applyAlignment="1">
      <alignment horizontal="justify" vertical="center"/>
    </xf>
    <xf numFmtId="2" fontId="5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top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top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workbookViewId="0">
      <selection sqref="A1:E1"/>
    </sheetView>
  </sheetViews>
  <sheetFormatPr defaultColWidth="9.1796875" defaultRowHeight="14.5" x14ac:dyDescent="0.35"/>
  <cols>
    <col min="1" max="1" width="7.54296875" style="5" customWidth="1"/>
    <col min="2" max="2" width="52.7265625" style="5" customWidth="1"/>
    <col min="3" max="3" width="18.7265625" style="5" customWidth="1"/>
    <col min="4" max="4" width="16.453125" style="5" customWidth="1"/>
    <col min="5" max="5" width="14.54296875" style="5" customWidth="1"/>
    <col min="6" max="6" width="19.7265625" style="5" customWidth="1"/>
    <col min="7" max="7" width="14.7265625" style="5" customWidth="1"/>
    <col min="8" max="8" width="14.1796875" style="5" customWidth="1"/>
    <col min="9" max="16384" width="9.1796875" style="5"/>
  </cols>
  <sheetData>
    <row r="1" spans="1:7" ht="15.75" customHeight="1" x14ac:dyDescent="0.35">
      <c r="A1" s="25" t="s">
        <v>51</v>
      </c>
      <c r="B1" s="25"/>
      <c r="C1" s="25"/>
      <c r="D1" s="25"/>
      <c r="E1" s="25"/>
      <c r="F1" s="19"/>
    </row>
    <row r="2" spans="1:7" ht="15.75" customHeight="1" x14ac:dyDescent="0.35">
      <c r="A2" s="25" t="s">
        <v>0</v>
      </c>
      <c r="B2" s="25"/>
      <c r="C2" s="25"/>
      <c r="D2" s="25"/>
      <c r="E2" s="25"/>
      <c r="F2" s="19"/>
    </row>
    <row r="3" spans="1:7" x14ac:dyDescent="0.35">
      <c r="A3" s="30"/>
      <c r="B3" s="30"/>
      <c r="C3" s="20"/>
      <c r="D3" s="20"/>
      <c r="E3" s="21" t="s">
        <v>1</v>
      </c>
    </row>
    <row r="4" spans="1:7" ht="52" x14ac:dyDescent="0.35">
      <c r="A4" s="22" t="s">
        <v>2</v>
      </c>
      <c r="B4" s="23" t="s">
        <v>3</v>
      </c>
      <c r="C4" s="23" t="s">
        <v>4</v>
      </c>
      <c r="D4" s="23" t="s">
        <v>5</v>
      </c>
      <c r="E4" s="23" t="s">
        <v>6</v>
      </c>
    </row>
    <row r="5" spans="1:7" x14ac:dyDescent="0.35">
      <c r="A5" s="31" t="s">
        <v>7</v>
      </c>
      <c r="B5" s="31"/>
      <c r="C5" s="31"/>
      <c r="D5" s="31"/>
      <c r="E5" s="31"/>
      <c r="F5" s="15"/>
    </row>
    <row r="6" spans="1:7" x14ac:dyDescent="0.35">
      <c r="A6" s="32" t="s">
        <v>8</v>
      </c>
      <c r="B6" s="32"/>
      <c r="C6" s="32"/>
      <c r="D6" s="32"/>
      <c r="E6" s="32"/>
      <c r="F6" s="7"/>
    </row>
    <row r="7" spans="1:7" ht="39" x14ac:dyDescent="0.35">
      <c r="A7" s="2" t="s">
        <v>18</v>
      </c>
      <c r="B7" s="3" t="s">
        <v>9</v>
      </c>
      <c r="C7" s="4">
        <v>4962.91</v>
      </c>
      <c r="D7" s="4">
        <v>2302.4</v>
      </c>
      <c r="E7" s="4">
        <f>D7/C7*100</f>
        <v>46.392136871311394</v>
      </c>
    </row>
    <row r="8" spans="1:7" ht="39" x14ac:dyDescent="0.35">
      <c r="A8" s="2" t="s">
        <v>19</v>
      </c>
      <c r="B8" s="3" t="s">
        <v>10</v>
      </c>
      <c r="C8" s="4">
        <v>137.58000000000001</v>
      </c>
      <c r="D8" s="4">
        <v>63.1</v>
      </c>
      <c r="E8" s="4">
        <f t="shared" ref="E8:E14" si="0">D8/C8*100</f>
        <v>45.864224451228374</v>
      </c>
    </row>
    <row r="9" spans="1:7" ht="26" x14ac:dyDescent="0.35">
      <c r="A9" s="2" t="s">
        <v>20</v>
      </c>
      <c r="B9" s="3" t="s">
        <v>11</v>
      </c>
      <c r="C9" s="4">
        <v>1.05</v>
      </c>
      <c r="D9" s="4">
        <v>0.08</v>
      </c>
      <c r="E9" s="4">
        <f t="shared" si="0"/>
        <v>7.6190476190476186</v>
      </c>
    </row>
    <row r="10" spans="1:7" ht="52" x14ac:dyDescent="0.35">
      <c r="A10" s="2" t="s">
        <v>21</v>
      </c>
      <c r="B10" s="3" t="s">
        <v>12</v>
      </c>
      <c r="C10" s="4">
        <v>2.6</v>
      </c>
      <c r="D10" s="4">
        <v>1.7</v>
      </c>
      <c r="E10" s="4">
        <v>84</v>
      </c>
    </row>
    <row r="11" spans="1:7" x14ac:dyDescent="0.35">
      <c r="A11" s="2" t="s">
        <v>22</v>
      </c>
      <c r="B11" s="3" t="s">
        <v>13</v>
      </c>
      <c r="C11" s="4">
        <v>36.729999999999997</v>
      </c>
      <c r="D11" s="4">
        <v>15.2</v>
      </c>
      <c r="E11" s="4">
        <f t="shared" si="0"/>
        <v>41.383065613939564</v>
      </c>
    </row>
    <row r="12" spans="1:7" ht="39" x14ac:dyDescent="0.35">
      <c r="A12" s="2" t="s">
        <v>23</v>
      </c>
      <c r="B12" s="3" t="s">
        <v>39</v>
      </c>
      <c r="C12" s="4"/>
      <c r="D12" s="4"/>
      <c r="E12" s="4"/>
      <c r="F12" s="6"/>
      <c r="G12" s="6"/>
    </row>
    <row r="13" spans="1:7" ht="26" x14ac:dyDescent="0.35">
      <c r="A13" s="2" t="s">
        <v>24</v>
      </c>
      <c r="B13" s="3" t="s">
        <v>37</v>
      </c>
      <c r="C13" s="4">
        <v>577.41</v>
      </c>
      <c r="D13" s="4">
        <v>284.33</v>
      </c>
      <c r="E13" s="4">
        <f t="shared" si="0"/>
        <v>49.242306160267404</v>
      </c>
    </row>
    <row r="14" spans="1:7" ht="26" x14ac:dyDescent="0.35">
      <c r="A14" s="2" t="s">
        <v>25</v>
      </c>
      <c r="B14" s="3" t="s">
        <v>38</v>
      </c>
      <c r="C14" s="4">
        <v>92.39</v>
      </c>
      <c r="D14" s="4">
        <v>53.73</v>
      </c>
      <c r="E14" s="4">
        <f t="shared" si="0"/>
        <v>58.155644550275994</v>
      </c>
    </row>
    <row r="15" spans="1:7" ht="52" x14ac:dyDescent="0.35">
      <c r="A15" s="2" t="s">
        <v>31</v>
      </c>
      <c r="B15" s="3" t="s">
        <v>32</v>
      </c>
      <c r="C15" s="4">
        <v>1019</v>
      </c>
      <c r="D15" s="4">
        <v>450.51</v>
      </c>
      <c r="E15" s="4">
        <f>D15/C15*100</f>
        <v>44.210991167811578</v>
      </c>
    </row>
    <row r="16" spans="1:7" ht="39" x14ac:dyDescent="0.35">
      <c r="A16" s="2" t="s">
        <v>47</v>
      </c>
      <c r="B16" s="3" t="s">
        <v>48</v>
      </c>
      <c r="C16" s="4">
        <v>75.599999999999994</v>
      </c>
      <c r="D16" s="4">
        <v>25.2</v>
      </c>
      <c r="E16" s="4">
        <f>D16/C16*100</f>
        <v>33.333333333333336</v>
      </c>
    </row>
    <row r="17" spans="1:8" ht="46.5" customHeight="1" x14ac:dyDescent="0.35">
      <c r="A17" s="2" t="s">
        <v>50</v>
      </c>
      <c r="B17" s="3" t="s">
        <v>49</v>
      </c>
      <c r="C17" s="4">
        <v>1</v>
      </c>
      <c r="D17" s="4">
        <v>0</v>
      </c>
      <c r="E17" s="4">
        <f>D17/C17*100</f>
        <v>0</v>
      </c>
    </row>
    <row r="18" spans="1:8" x14ac:dyDescent="0.35">
      <c r="A18" s="29" t="s">
        <v>41</v>
      </c>
      <c r="B18" s="29"/>
      <c r="C18" s="29"/>
      <c r="D18" s="29"/>
      <c r="E18" s="29"/>
      <c r="F18" s="7"/>
    </row>
    <row r="19" spans="1:8" ht="26" x14ac:dyDescent="0.35">
      <c r="A19" s="2" t="s">
        <v>26</v>
      </c>
      <c r="B19" s="8" t="s">
        <v>14</v>
      </c>
      <c r="C19" s="4">
        <v>15.4</v>
      </c>
      <c r="D19" s="4">
        <v>7.12</v>
      </c>
      <c r="E19" s="4">
        <f>D19/C19*100</f>
        <v>46.233766233766232</v>
      </c>
    </row>
    <row r="20" spans="1:8" ht="26" x14ac:dyDescent="0.35">
      <c r="A20" s="2" t="s">
        <v>27</v>
      </c>
      <c r="B20" s="8" t="s">
        <v>42</v>
      </c>
      <c r="C20" s="4">
        <v>4.4800000000000004</v>
      </c>
      <c r="D20" s="4">
        <v>2.31</v>
      </c>
      <c r="E20" s="4">
        <f t="shared" ref="E20:E21" si="1">D20/C20*100</f>
        <v>51.5625</v>
      </c>
    </row>
    <row r="21" spans="1:8" ht="26" x14ac:dyDescent="0.35">
      <c r="A21" s="2" t="s">
        <v>28</v>
      </c>
      <c r="B21" s="8" t="s">
        <v>15</v>
      </c>
      <c r="C21" s="4">
        <v>23.99</v>
      </c>
      <c r="D21" s="4">
        <v>11.38</v>
      </c>
      <c r="E21" s="4">
        <f t="shared" si="1"/>
        <v>47.436431846602758</v>
      </c>
    </row>
    <row r="22" spans="1:8" x14ac:dyDescent="0.35">
      <c r="A22" s="29" t="s">
        <v>43</v>
      </c>
      <c r="B22" s="29"/>
      <c r="C22" s="29"/>
      <c r="D22" s="29"/>
      <c r="E22" s="29"/>
      <c r="F22" s="7"/>
    </row>
    <row r="23" spans="1:8" ht="26" x14ac:dyDescent="0.35">
      <c r="A23" s="2" t="s">
        <v>29</v>
      </c>
      <c r="B23" s="8" t="s">
        <v>34</v>
      </c>
      <c r="C23" s="4">
        <v>115.78</v>
      </c>
      <c r="D23" s="4">
        <v>51.66</v>
      </c>
      <c r="E23" s="4">
        <f>D23/C23*100</f>
        <v>44.619105199516319</v>
      </c>
      <c r="F23" s="17"/>
      <c r="G23" s="17"/>
    </row>
    <row r="24" spans="1:8" ht="39" x14ac:dyDescent="0.35">
      <c r="A24" s="2" t="s">
        <v>30</v>
      </c>
      <c r="B24" s="8" t="s">
        <v>35</v>
      </c>
      <c r="C24" s="4">
        <v>3.26</v>
      </c>
      <c r="D24" s="4">
        <v>0.6</v>
      </c>
      <c r="E24" s="4">
        <f t="shared" ref="E24:E26" si="2">D24/C24*100</f>
        <v>18.404907975460123</v>
      </c>
      <c r="F24" s="9"/>
      <c r="G24" s="18"/>
    </row>
    <row r="25" spans="1:8" ht="26" x14ac:dyDescent="0.35">
      <c r="A25" s="2" t="s">
        <v>36</v>
      </c>
      <c r="B25" s="8" t="s">
        <v>33</v>
      </c>
      <c r="C25" s="4">
        <v>2</v>
      </c>
      <c r="D25" s="4">
        <v>1.1599999999999999</v>
      </c>
      <c r="E25" s="4">
        <f t="shared" si="2"/>
        <v>57.999999999999993</v>
      </c>
      <c r="F25" s="9"/>
    </row>
    <row r="26" spans="1:8" ht="57" customHeight="1" x14ac:dyDescent="0.35">
      <c r="A26" s="2" t="s">
        <v>46</v>
      </c>
      <c r="B26" s="8" t="s">
        <v>45</v>
      </c>
      <c r="C26" s="4">
        <v>34</v>
      </c>
      <c r="D26" s="4">
        <v>26.29</v>
      </c>
      <c r="E26" s="4">
        <f t="shared" si="2"/>
        <v>77.323529411764696</v>
      </c>
      <c r="F26" s="10"/>
      <c r="G26" s="6"/>
      <c r="H26" s="6"/>
    </row>
    <row r="27" spans="1:8" x14ac:dyDescent="0.35">
      <c r="A27" s="11"/>
      <c r="B27" s="12" t="s">
        <v>16</v>
      </c>
      <c r="C27" s="13">
        <f>SUM(C23:C26,C7:C17,C19:C21)</f>
        <v>7105.1799999999994</v>
      </c>
      <c r="D27" s="13">
        <f>SUM(D23:D26,D7:D17,D19:D21)</f>
        <v>3296.7699999999991</v>
      </c>
      <c r="E27" s="13">
        <f t="shared" ref="E27" si="3">D27/C27*100</f>
        <v>46.399528231515589</v>
      </c>
      <c r="F27" s="14"/>
    </row>
    <row r="28" spans="1:8" ht="29.25" customHeight="1" x14ac:dyDescent="0.35">
      <c r="A28" s="26" t="s">
        <v>44</v>
      </c>
      <c r="B28" s="27"/>
      <c r="C28" s="27"/>
      <c r="D28" s="27"/>
      <c r="E28" s="28"/>
      <c r="F28" s="15"/>
    </row>
    <row r="29" spans="1:8" ht="43.5" customHeight="1" x14ac:dyDescent="0.35">
      <c r="A29" s="3">
        <v>1</v>
      </c>
      <c r="B29" s="8" t="s">
        <v>40</v>
      </c>
      <c r="C29" s="4">
        <v>20.07</v>
      </c>
      <c r="D29" s="4">
        <v>7.36</v>
      </c>
      <c r="E29" s="4">
        <f t="shared" ref="E29:E31" si="4">D29/C29*100</f>
        <v>36.671649227703043</v>
      </c>
      <c r="F29" s="9"/>
    </row>
    <row r="30" spans="1:8" ht="57" customHeight="1" x14ac:dyDescent="0.35">
      <c r="A30" s="16">
        <v>2</v>
      </c>
      <c r="B30" s="8" t="s">
        <v>45</v>
      </c>
      <c r="C30" s="4">
        <v>25.92</v>
      </c>
      <c r="D30" s="4">
        <v>0.76</v>
      </c>
      <c r="E30" s="4">
        <f t="shared" si="4"/>
        <v>2.9320987654320985</v>
      </c>
      <c r="F30" s="10"/>
      <c r="G30" s="6"/>
      <c r="H30" s="6"/>
    </row>
    <row r="31" spans="1:8" x14ac:dyDescent="0.35">
      <c r="A31" s="16"/>
      <c r="B31" s="12" t="s">
        <v>16</v>
      </c>
      <c r="C31" s="13">
        <f>SUM(C29:C30)</f>
        <v>45.99</v>
      </c>
      <c r="D31" s="13">
        <f>SUM(D29:D30)</f>
        <v>8.120000000000001</v>
      </c>
      <c r="E31" s="13">
        <f t="shared" si="4"/>
        <v>17.656012176560125</v>
      </c>
      <c r="F31" s="10"/>
    </row>
    <row r="32" spans="1:8" x14ac:dyDescent="0.35">
      <c r="A32" s="16"/>
      <c r="B32" s="12" t="s">
        <v>17</v>
      </c>
      <c r="C32" s="13">
        <f>C27+C31</f>
        <v>7151.1699999999992</v>
      </c>
      <c r="D32" s="13">
        <f>D27+D31</f>
        <v>3304.889999999999</v>
      </c>
      <c r="E32" s="13">
        <f>D32/C32*100</f>
        <v>46.214675360815072</v>
      </c>
      <c r="F32" s="10"/>
    </row>
    <row r="33" spans="1:8" ht="17.25" customHeight="1" x14ac:dyDescent="0.35">
      <c r="A33" s="1"/>
      <c r="B33" s="1"/>
      <c r="C33" s="1"/>
      <c r="D33" s="1"/>
      <c r="E33" s="1"/>
      <c r="F33" s="24"/>
      <c r="H33" s="6"/>
    </row>
    <row r="34" spans="1:8" x14ac:dyDescent="0.35">
      <c r="A34" s="1"/>
      <c r="B34" s="1"/>
      <c r="C34" s="1"/>
      <c r="D34" s="1"/>
      <c r="E34" s="1"/>
    </row>
    <row r="35" spans="1:8" x14ac:dyDescent="0.35">
      <c r="A35" s="1"/>
      <c r="B35" s="1"/>
      <c r="C35" s="1"/>
      <c r="D35" s="1"/>
      <c r="E35" s="1"/>
    </row>
    <row r="36" spans="1:8" x14ac:dyDescent="0.35">
      <c r="C36" s="6"/>
      <c r="D36" s="6"/>
    </row>
    <row r="37" spans="1:8" x14ac:dyDescent="0.35">
      <c r="C37" s="6"/>
      <c r="D37" s="6"/>
    </row>
    <row r="38" spans="1:8" x14ac:dyDescent="0.35">
      <c r="C38" s="6"/>
      <c r="D38" s="6"/>
    </row>
  </sheetData>
  <mergeCells count="8">
    <mergeCell ref="A1:E1"/>
    <mergeCell ref="A2:E2"/>
    <mergeCell ref="A28:E28"/>
    <mergeCell ref="A22:E22"/>
    <mergeCell ref="A18:E18"/>
    <mergeCell ref="A3:B3"/>
    <mergeCell ref="A5:E5"/>
    <mergeCell ref="A6:E6"/>
  </mergeCells>
  <pageMargins left="0.31496062992125984" right="0.31496062992125984" top="0.55118110236220474" bottom="0.55118110236220474" header="0.31496062992125984" footer="0.31496062992125984"/>
  <pageSetup paperSize="9" scale="73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Александровна Шанцева</dc:creator>
  <cp:lastModifiedBy>Александр Александрович Васюков</cp:lastModifiedBy>
  <cp:lastPrinted>2024-02-16T12:02:26Z</cp:lastPrinted>
  <dcterms:created xsi:type="dcterms:W3CDTF">2020-04-21T14:50:32Z</dcterms:created>
  <dcterms:modified xsi:type="dcterms:W3CDTF">2024-09-10T13:36:34Z</dcterms:modified>
</cp:coreProperties>
</file>